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770" windowHeight="6300" activeTab="0"/>
  </bookViews>
  <sheets>
    <sheet name="Caratula" sheetId="1" r:id="rId1"/>
    <sheet name="Maestranza A" sheetId="2" r:id="rId2"/>
    <sheet name="Maestranza B" sheetId="3" r:id="rId3"/>
    <sheet name="Maestranza C" sheetId="4" r:id="rId4"/>
    <sheet name="Admin. A" sheetId="5" r:id="rId5"/>
    <sheet name="Admin. B" sheetId="6" r:id="rId6"/>
    <sheet name="Admin. C" sheetId="7" r:id="rId7"/>
    <sheet name="Admin. D" sheetId="8" r:id="rId8"/>
    <sheet name="Admin. E" sheetId="9" r:id="rId9"/>
    <sheet name="Admin. F" sheetId="10" r:id="rId10"/>
    <sheet name="Vend. A" sheetId="11" r:id="rId11"/>
    <sheet name="Vend.B" sheetId="12" r:id="rId12"/>
    <sheet name="Vend.C" sheetId="13" r:id="rId13"/>
    <sheet name="Vend.D" sheetId="14" r:id="rId14"/>
    <sheet name="Cajero A" sheetId="15" r:id="rId15"/>
    <sheet name="Cajero B" sheetId="16" r:id="rId16"/>
    <sheet name="Cajero C" sheetId="17" r:id="rId17"/>
    <sheet name="Aux. A" sheetId="18" r:id="rId18"/>
    <sheet name="Aux.B" sheetId="19" r:id="rId19"/>
    <sheet name="Aux.C" sheetId="20" r:id="rId20"/>
    <sheet name="Aux.Esp. A" sheetId="21" r:id="rId21"/>
    <sheet name="Aux. Esp. B" sheetId="22" r:id="rId22"/>
  </sheets>
  <definedNames/>
  <calcPr fullCalcOnLoad="1"/>
</workbook>
</file>

<file path=xl/sharedStrings.xml><?xml version="1.0" encoding="utf-8"?>
<sst xmlns="http://schemas.openxmlformats.org/spreadsheetml/2006/main" count="336" uniqueCount="33">
  <si>
    <t>Maestranza A</t>
  </si>
  <si>
    <t>Antigüedad</t>
  </si>
  <si>
    <t>Años</t>
  </si>
  <si>
    <t>Básicos</t>
  </si>
  <si>
    <t xml:space="preserve"> Inicial</t>
  </si>
  <si>
    <t>No remun.</t>
  </si>
  <si>
    <t>Base de Calculo</t>
  </si>
  <si>
    <t>12% No Rem</t>
  </si>
  <si>
    <t xml:space="preserve">*LAS CIFRAS PRECEDENTES DEBERAN SER INCREMENTADAS CON LA ASIGNACION   </t>
  </si>
  <si>
    <t>COMPLEMENTARIA ESTABLECIDA POR EL ARTICULO 40 DEL CONVENIO 130/75.</t>
  </si>
  <si>
    <t xml:space="preserve">*El incremento del 12%  NO REMUNERATIVO se liquidará a partir del 1º de octubre de 2016  hasta </t>
  </si>
  <si>
    <t xml:space="preserve">el 31 de marzo de 2017 bajo la denominación "acuerdo octubre 2016" y deberá aplicarse al monto </t>
  </si>
  <si>
    <t xml:space="preserve"> resultante el art. 40 del CCT130/75</t>
  </si>
  <si>
    <t>Maestranza B</t>
  </si>
  <si>
    <t>Maestranza C</t>
  </si>
  <si>
    <t>Administrativo A</t>
  </si>
  <si>
    <t>Administrativo B</t>
  </si>
  <si>
    <t>Administrativo C</t>
  </si>
  <si>
    <t>Administrativo D</t>
  </si>
  <si>
    <t>Administrativo E</t>
  </si>
  <si>
    <t>Administrativo F</t>
  </si>
  <si>
    <t>Vendedor A</t>
  </si>
  <si>
    <t>Vendedor B</t>
  </si>
  <si>
    <t>Vendedor C</t>
  </si>
  <si>
    <t>Vendedor D</t>
  </si>
  <si>
    <t>Cajero A</t>
  </si>
  <si>
    <t>Cajero B</t>
  </si>
  <si>
    <t>Cajero C</t>
  </si>
  <si>
    <t>Auxiliar A</t>
  </si>
  <si>
    <t>Auxiliar B</t>
  </si>
  <si>
    <t>Auxiliar C</t>
  </si>
  <si>
    <t>Auxiliar Especializado A</t>
  </si>
  <si>
    <t>Auxiliar Especializado B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</si>
</sst>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 $ &quot;#,##0.00\ ;&quot; $ -&quot;#,##0.00\ ;&quot; $ -&quot;#\ ;@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2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Calibri"/>
      <family val="2"/>
    </font>
    <font>
      <b/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64" fontId="6" fillId="34" borderId="12" xfId="48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4" fontId="44" fillId="35" borderId="14" xfId="48" applyFont="1" applyFill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44" fontId="44" fillId="35" borderId="16" xfId="48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44" fontId="44" fillId="35" borderId="18" xfId="48" applyFont="1" applyFill="1" applyBorder="1" applyAlignment="1">
      <alignment/>
    </xf>
    <xf numFmtId="164" fontId="6" fillId="36" borderId="19" xfId="48" applyNumberFormat="1" applyFont="1" applyFill="1" applyBorder="1" applyAlignment="1">
      <alignment horizontal="center" vertical="center"/>
    </xf>
    <xf numFmtId="44" fontId="44" fillId="28" borderId="20" xfId="0" applyNumberFormat="1" applyFont="1" applyFill="1" applyBorder="1" applyAlignment="1">
      <alignment/>
    </xf>
    <xf numFmtId="44" fontId="44" fillId="28" borderId="21" xfId="0" applyNumberFormat="1" applyFont="1" applyFill="1" applyBorder="1" applyAlignment="1">
      <alignment/>
    </xf>
    <xf numFmtId="44" fontId="45" fillId="19" borderId="13" xfId="0" applyNumberFormat="1" applyFont="1" applyFill="1" applyBorder="1" applyAlignment="1">
      <alignment/>
    </xf>
    <xf numFmtId="44" fontId="45" fillId="19" borderId="15" xfId="0" applyNumberFormat="1" applyFont="1" applyFill="1" applyBorder="1" applyAlignment="1">
      <alignment/>
    </xf>
    <xf numFmtId="44" fontId="45" fillId="19" borderId="17" xfId="0" applyNumberFormat="1" applyFont="1" applyFill="1" applyBorder="1" applyAlignment="1">
      <alignment/>
    </xf>
    <xf numFmtId="44" fontId="0" fillId="13" borderId="13" xfId="0" applyNumberFormat="1" applyFill="1" applyBorder="1" applyAlignment="1">
      <alignment/>
    </xf>
    <xf numFmtId="44" fontId="0" fillId="13" borderId="15" xfId="0" applyNumberFormat="1" applyFill="1" applyBorder="1" applyAlignment="1">
      <alignment/>
    </xf>
    <xf numFmtId="44" fontId="0" fillId="13" borderId="17" xfId="0" applyNumberFormat="1" applyFill="1" applyBorder="1" applyAlignment="1">
      <alignment/>
    </xf>
    <xf numFmtId="164" fontId="6" fillId="37" borderId="22" xfId="48" applyNumberFormat="1" applyFont="1" applyFill="1" applyBorder="1" applyAlignment="1">
      <alignment horizontal="center" vertical="center"/>
    </xf>
    <xf numFmtId="164" fontId="6" fillId="38" borderId="22" xfId="48" applyNumberFormat="1" applyFont="1" applyFill="1" applyBorder="1" applyAlignment="1">
      <alignment horizontal="center" vertical="center"/>
    </xf>
    <xf numFmtId="164" fontId="6" fillId="39" borderId="22" xfId="48" applyNumberFormat="1" applyFont="1" applyFill="1" applyBorder="1" applyAlignment="1">
      <alignment horizontal="center" vertical="center"/>
    </xf>
    <xf numFmtId="44" fontId="0" fillId="7" borderId="13" xfId="0" applyNumberFormat="1" applyFill="1" applyBorder="1" applyAlignment="1">
      <alignment/>
    </xf>
    <xf numFmtId="44" fontId="0" fillId="7" borderId="15" xfId="0" applyNumberFormat="1" applyFill="1" applyBorder="1" applyAlignment="1">
      <alignment/>
    </xf>
    <xf numFmtId="44" fontId="0" fillId="7" borderId="17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7" fillId="40" borderId="23" xfId="48" applyNumberFormat="1" applyFont="1" applyFill="1" applyBorder="1" applyAlignment="1">
      <alignment horizontal="center" vertical="center"/>
    </xf>
    <xf numFmtId="17" fontId="8" fillId="41" borderId="21" xfId="0" applyNumberFormat="1" applyFont="1" applyFill="1" applyBorder="1" applyAlignment="1">
      <alignment horizontal="center" vertical="center"/>
    </xf>
    <xf numFmtId="17" fontId="7" fillId="42" borderId="24" xfId="48" applyNumberFormat="1" applyFont="1" applyFill="1" applyBorder="1" applyAlignment="1">
      <alignment horizontal="center" vertical="center"/>
    </xf>
    <xf numFmtId="17" fontId="8" fillId="43" borderId="24" xfId="0" applyNumberFormat="1" applyFont="1" applyFill="1" applyBorder="1" applyAlignment="1">
      <alignment horizontal="center" vertical="center"/>
    </xf>
    <xf numFmtId="17" fontId="8" fillId="44" borderId="2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45" borderId="25" xfId="0" applyFont="1" applyFill="1" applyBorder="1" applyAlignment="1">
      <alignment horizontal="center"/>
    </xf>
    <xf numFmtId="9" fontId="11" fillId="45" borderId="25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6" fillId="33" borderId="26" xfId="0" applyFont="1" applyFill="1" applyBorder="1" applyAlignment="1">
      <alignment horizontal="center" vertical="center"/>
    </xf>
    <xf numFmtId="17" fontId="7" fillId="40" borderId="27" xfId="48" applyNumberFormat="1" applyFont="1" applyFill="1" applyBorder="1" applyAlignment="1">
      <alignment horizontal="center" vertical="center"/>
    </xf>
    <xf numFmtId="17" fontId="7" fillId="41" borderId="28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164" fontId="6" fillId="34" borderId="11" xfId="48" applyNumberFormat="1" applyFont="1" applyFill="1" applyBorder="1" applyAlignment="1">
      <alignment horizontal="center" vertical="center"/>
    </xf>
    <xf numFmtId="44" fontId="44" fillId="28" borderId="30" xfId="0" applyNumberFormat="1" applyFont="1" applyFill="1" applyBorder="1" applyAlignment="1">
      <alignment/>
    </xf>
    <xf numFmtId="0" fontId="44" fillId="33" borderId="15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17" fontId="7" fillId="42" borderId="31" xfId="48" applyNumberFormat="1" applyFont="1" applyFill="1" applyBorder="1" applyAlignment="1">
      <alignment horizontal="center" vertical="center"/>
    </xf>
    <xf numFmtId="17" fontId="8" fillId="43" borderId="31" xfId="0" applyNumberFormat="1" applyFont="1" applyFill="1" applyBorder="1" applyAlignment="1">
      <alignment horizontal="center" vertical="center"/>
    </xf>
    <xf numFmtId="17" fontId="8" fillId="44" borderId="31" xfId="0" applyNumberFormat="1" applyFont="1" applyFill="1" applyBorder="1" applyAlignment="1">
      <alignment horizontal="center" vertical="center"/>
    </xf>
    <xf numFmtId="164" fontId="6" fillId="37" borderId="13" xfId="48" applyNumberFormat="1" applyFont="1" applyFill="1" applyBorder="1" applyAlignment="1">
      <alignment horizontal="center" vertical="center"/>
    </xf>
    <xf numFmtId="44" fontId="46" fillId="19" borderId="15" xfId="0" applyNumberFormat="1" applyFont="1" applyFill="1" applyBorder="1" applyAlignment="1">
      <alignment/>
    </xf>
    <xf numFmtId="44" fontId="46" fillId="19" borderId="17" xfId="0" applyNumberFormat="1" applyFont="1" applyFill="1" applyBorder="1" applyAlignment="1">
      <alignment/>
    </xf>
    <xf numFmtId="164" fontId="6" fillId="38" borderId="13" xfId="48" applyNumberFormat="1" applyFont="1" applyFill="1" applyBorder="1" applyAlignment="1">
      <alignment horizontal="center" vertical="center"/>
    </xf>
    <xf numFmtId="164" fontId="6" fillId="39" borderId="13" xfId="48" applyNumberFormat="1" applyFont="1" applyFill="1" applyBorder="1" applyAlignment="1">
      <alignment horizontal="center" vertical="center"/>
    </xf>
    <xf numFmtId="44" fontId="0" fillId="19" borderId="13" xfId="0" applyNumberFormat="1" applyFill="1" applyBorder="1" applyAlignment="1">
      <alignment/>
    </xf>
    <xf numFmtId="44" fontId="0" fillId="19" borderId="15" xfId="0" applyNumberFormat="1" applyFill="1" applyBorder="1" applyAlignment="1">
      <alignment/>
    </xf>
    <xf numFmtId="44" fontId="0" fillId="19" borderId="17" xfId="0" applyNumberFormat="1" applyFill="1" applyBorder="1" applyAlignment="1">
      <alignment/>
    </xf>
    <xf numFmtId="44" fontId="44" fillId="28" borderId="30" xfId="48" applyFont="1" applyFill="1" applyBorder="1" applyAlignment="1">
      <alignment/>
    </xf>
    <xf numFmtId="44" fontId="44" fillId="35" borderId="14" xfId="0" applyNumberFormat="1" applyFont="1" applyFill="1" applyBorder="1" applyAlignment="1">
      <alignment/>
    </xf>
    <xf numFmtId="44" fontId="44" fillId="35" borderId="16" xfId="0" applyNumberFormat="1" applyFont="1" applyFill="1" applyBorder="1" applyAlignment="1">
      <alignment/>
    </xf>
    <xf numFmtId="44" fontId="44" fillId="35" borderId="18" xfId="0" applyNumberFormat="1" applyFont="1" applyFill="1" applyBorder="1" applyAlignment="1">
      <alignment/>
    </xf>
    <xf numFmtId="44" fontId="44" fillId="35" borderId="32" xfId="48" applyFont="1" applyFill="1" applyBorder="1" applyAlignment="1">
      <alignment/>
    </xf>
    <xf numFmtId="44" fontId="44" fillId="35" borderId="33" xfId="48" applyFont="1" applyFill="1" applyBorder="1" applyAlignment="1">
      <alignment/>
    </xf>
    <xf numFmtId="44" fontId="44" fillId="35" borderId="34" xfId="48" applyFont="1" applyFill="1" applyBorder="1" applyAlignment="1">
      <alignment/>
    </xf>
    <xf numFmtId="44" fontId="44" fillId="35" borderId="35" xfId="0" applyNumberFormat="1" applyFont="1" applyFill="1" applyBorder="1" applyAlignment="1">
      <alignment/>
    </xf>
    <xf numFmtId="44" fontId="44" fillId="28" borderId="36" xfId="0" applyNumberFormat="1" applyFont="1" applyFill="1" applyBorder="1" applyAlignment="1">
      <alignment/>
    </xf>
    <xf numFmtId="44" fontId="44" fillId="28" borderId="36" xfId="0" applyNumberFormat="1" applyFont="1" applyFill="1" applyBorder="1" applyAlignment="1">
      <alignment horizontal="center"/>
    </xf>
    <xf numFmtId="44" fontId="44" fillId="35" borderId="32" xfId="0" applyNumberFormat="1" applyFont="1" applyFill="1" applyBorder="1" applyAlignment="1">
      <alignment/>
    </xf>
    <xf numFmtId="44" fontId="44" fillId="35" borderId="33" xfId="0" applyNumberFormat="1" applyFont="1" applyFill="1" applyBorder="1" applyAlignment="1">
      <alignment/>
    </xf>
    <xf numFmtId="44" fontId="44" fillId="35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46" borderId="22" xfId="0" applyFont="1" applyFill="1" applyBorder="1" applyAlignment="1">
      <alignment horizontal="center" vertical="center" textRotation="90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46" borderId="35" xfId="0" applyFont="1" applyFill="1" applyBorder="1" applyAlignment="1">
      <alignment horizontal="center" vertical="center" textRotation="90"/>
    </xf>
    <xf numFmtId="0" fontId="13" fillId="46" borderId="38" xfId="0" applyFont="1" applyFill="1" applyBorder="1" applyAlignment="1">
      <alignment horizontal="center" vertical="center" textRotation="90"/>
    </xf>
    <xf numFmtId="0" fontId="13" fillId="46" borderId="39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11</xdr:col>
      <xdr:colOff>752475</xdr:colOff>
      <xdr:row>37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039225" cy="711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7</xdr:col>
      <xdr:colOff>742950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149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8</xdr:col>
      <xdr:colOff>0</xdr:colOff>
      <xdr:row>7</xdr:row>
      <xdr:rowOff>95250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532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532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532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532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532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762000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5334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6" zoomScaleNormal="56" zoomScalePageLayoutView="0" workbookViewId="0" topLeftCell="A1">
      <selection activeCell="P28" sqref="P28"/>
    </sheetView>
  </sheetViews>
  <sheetFormatPr defaultColWidth="11.421875" defaultRowHeight="15"/>
  <sheetData/>
  <sheetProtection/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86" t="s">
        <v>20</v>
      </c>
      <c r="C8" s="86"/>
      <c r="D8" s="86"/>
      <c r="E8" s="86"/>
      <c r="F8" s="86"/>
      <c r="G8" s="86"/>
      <c r="H8" s="86"/>
    </row>
    <row r="9" spans="2:6" ht="21" thickBot="1">
      <c r="B9" s="27"/>
      <c r="C9" s="27"/>
      <c r="D9" s="27"/>
      <c r="E9" s="27"/>
      <c r="F9" s="1"/>
    </row>
    <row r="10" spans="2:8" ht="21" thickBot="1">
      <c r="B10" s="27"/>
      <c r="C10" s="27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">
      <c r="B13" s="84"/>
      <c r="C13" s="6" t="s">
        <v>4</v>
      </c>
      <c r="D13" s="60">
        <v>11591.212884216513</v>
      </c>
      <c r="E13" s="45">
        <f>D13+D13*20%</f>
        <v>13909.455461059815</v>
      </c>
      <c r="F13" s="56">
        <f>D13*12%</f>
        <v>1390.9455461059815</v>
      </c>
      <c r="G13" s="18">
        <f>D13+D13*27%</f>
        <v>14720.840362954972</v>
      </c>
      <c r="H13" s="24">
        <f>G13+F13</f>
        <v>16111.785909060953</v>
      </c>
    </row>
    <row r="14" spans="2:8" ht="15">
      <c r="B14" s="84"/>
      <c r="C14" s="46">
        <v>1</v>
      </c>
      <c r="D14" s="61">
        <v>11741.216949945156</v>
      </c>
      <c r="E14" s="45">
        <f aca="true" t="shared" si="0" ref="E14:E48">D14+D14*20%</f>
        <v>14089.460339934187</v>
      </c>
      <c r="F14" s="57">
        <f aca="true" t="shared" si="1" ref="F14:F48">D14*12%</f>
        <v>1408.9460339934187</v>
      </c>
      <c r="G14" s="19">
        <f aca="true" t="shared" si="2" ref="G14:G48">D14+D14*27%</f>
        <v>14911.345526430348</v>
      </c>
      <c r="H14" s="25">
        <f aca="true" t="shared" si="3" ref="H14:H48">G14+F14</f>
        <v>16320.291560423768</v>
      </c>
    </row>
    <row r="15" spans="2:8" ht="15">
      <c r="B15" s="84"/>
      <c r="C15" s="46">
        <f aca="true" t="shared" si="4" ref="C15:C47">+C14+1</f>
        <v>2</v>
      </c>
      <c r="D15" s="61">
        <v>11871.283898030668</v>
      </c>
      <c r="E15" s="45">
        <f t="shared" si="0"/>
        <v>14245.540677636802</v>
      </c>
      <c r="F15" s="57">
        <f t="shared" si="1"/>
        <v>1424.55406776368</v>
      </c>
      <c r="G15" s="19">
        <f t="shared" si="2"/>
        <v>15076.530550498948</v>
      </c>
      <c r="H15" s="25">
        <f t="shared" si="3"/>
        <v>16501.084618262626</v>
      </c>
    </row>
    <row r="16" spans="2:8" ht="15">
      <c r="B16" s="84"/>
      <c r="C16" s="46">
        <f t="shared" si="4"/>
        <v>3</v>
      </c>
      <c r="D16" s="61">
        <v>11991.20533062915</v>
      </c>
      <c r="E16" s="45">
        <f t="shared" si="0"/>
        <v>14389.446396754978</v>
      </c>
      <c r="F16" s="57">
        <f t="shared" si="1"/>
        <v>1438.944639675498</v>
      </c>
      <c r="G16" s="19">
        <f t="shared" si="2"/>
        <v>15228.83076989902</v>
      </c>
      <c r="H16" s="25">
        <f t="shared" si="3"/>
        <v>16667.77540957452</v>
      </c>
    </row>
    <row r="17" spans="2:8" ht="15">
      <c r="B17" s="84"/>
      <c r="C17" s="46">
        <f t="shared" si="4"/>
        <v>4</v>
      </c>
      <c r="D17" s="61">
        <v>12111.362705448253</v>
      </c>
      <c r="E17" s="45">
        <f t="shared" si="0"/>
        <v>14533.635246537904</v>
      </c>
      <c r="F17" s="57">
        <f t="shared" si="1"/>
        <v>1453.3635246537904</v>
      </c>
      <c r="G17" s="19">
        <f t="shared" si="2"/>
        <v>15381.430635919281</v>
      </c>
      <c r="H17" s="25">
        <f t="shared" si="3"/>
        <v>16834.79416057307</v>
      </c>
    </row>
    <row r="18" spans="2:8" ht="15">
      <c r="B18" s="84"/>
      <c r="C18" s="46">
        <f t="shared" si="4"/>
        <v>5</v>
      </c>
      <c r="D18" s="61">
        <v>12231.697036932834</v>
      </c>
      <c r="E18" s="45">
        <f t="shared" si="0"/>
        <v>14678.036444319401</v>
      </c>
      <c r="F18" s="57">
        <f t="shared" si="1"/>
        <v>1467.80364443194</v>
      </c>
      <c r="G18" s="19">
        <f t="shared" si="2"/>
        <v>15534.255236904699</v>
      </c>
      <c r="H18" s="25">
        <f t="shared" si="3"/>
        <v>17002.058881336638</v>
      </c>
    </row>
    <row r="19" spans="2:8" ht="15">
      <c r="B19" s="84"/>
      <c r="C19" s="46">
        <f t="shared" si="4"/>
        <v>6</v>
      </c>
      <c r="D19" s="61">
        <v>12352.267310638037</v>
      </c>
      <c r="E19" s="45">
        <f t="shared" si="0"/>
        <v>14822.720772765644</v>
      </c>
      <c r="F19" s="57">
        <f t="shared" si="1"/>
        <v>1482.2720772765645</v>
      </c>
      <c r="G19" s="19">
        <f t="shared" si="2"/>
        <v>15687.379484510308</v>
      </c>
      <c r="H19" s="25">
        <f t="shared" si="3"/>
        <v>17169.65156178687</v>
      </c>
    </row>
    <row r="20" spans="2:8" ht="15">
      <c r="B20" s="84"/>
      <c r="C20" s="46">
        <f t="shared" si="4"/>
        <v>7</v>
      </c>
      <c r="D20" s="61">
        <v>12473.073526563872</v>
      </c>
      <c r="E20" s="45">
        <f t="shared" si="0"/>
        <v>14967.688231876647</v>
      </c>
      <c r="F20" s="57">
        <f t="shared" si="1"/>
        <v>1496.7688231876646</v>
      </c>
      <c r="G20" s="19">
        <f t="shared" si="2"/>
        <v>15840.803378736118</v>
      </c>
      <c r="H20" s="25">
        <f t="shared" si="3"/>
        <v>17337.572201923784</v>
      </c>
    </row>
    <row r="21" spans="2:8" ht="15">
      <c r="B21" s="84"/>
      <c r="C21" s="46">
        <f t="shared" si="4"/>
        <v>8</v>
      </c>
      <c r="D21" s="61">
        <v>12593.997713600023</v>
      </c>
      <c r="E21" s="45">
        <f t="shared" si="0"/>
        <v>15112.797256320027</v>
      </c>
      <c r="F21" s="57">
        <f t="shared" si="1"/>
        <v>1511.2797256320027</v>
      </c>
      <c r="G21" s="19">
        <f t="shared" si="2"/>
        <v>15994.37709627203</v>
      </c>
      <c r="H21" s="25">
        <f t="shared" si="3"/>
        <v>17505.656821904035</v>
      </c>
    </row>
    <row r="22" spans="2:8" ht="15">
      <c r="B22" s="84"/>
      <c r="C22" s="46">
        <f t="shared" si="4"/>
        <v>9</v>
      </c>
      <c r="D22" s="61">
        <v>12726.306112781509</v>
      </c>
      <c r="E22" s="45">
        <f t="shared" si="0"/>
        <v>15271.567335337812</v>
      </c>
      <c r="F22" s="57">
        <f t="shared" si="1"/>
        <v>1527.156733533781</v>
      </c>
      <c r="G22" s="19">
        <f t="shared" si="2"/>
        <v>16162.408763232517</v>
      </c>
      <c r="H22" s="25">
        <f t="shared" si="3"/>
        <v>17689.5654967663</v>
      </c>
    </row>
    <row r="23" spans="2:8" ht="15">
      <c r="B23" s="84"/>
      <c r="C23" s="46">
        <f t="shared" si="4"/>
        <v>10</v>
      </c>
      <c r="D23" s="61">
        <v>12847.761169814072</v>
      </c>
      <c r="E23" s="45">
        <f t="shared" si="0"/>
        <v>15417.313403776887</v>
      </c>
      <c r="F23" s="57">
        <f t="shared" si="1"/>
        <v>1541.7313403776886</v>
      </c>
      <c r="G23" s="19">
        <f t="shared" si="2"/>
        <v>16316.656685663871</v>
      </c>
      <c r="H23" s="25">
        <f t="shared" si="3"/>
        <v>17858.38802604156</v>
      </c>
    </row>
    <row r="24" spans="2:8" ht="15">
      <c r="B24" s="84"/>
      <c r="C24" s="46">
        <f t="shared" si="4"/>
        <v>11</v>
      </c>
      <c r="D24" s="61">
        <v>12969.452169067268</v>
      </c>
      <c r="E24" s="45">
        <f t="shared" si="0"/>
        <v>15563.342602880723</v>
      </c>
      <c r="F24" s="57">
        <f t="shared" si="1"/>
        <v>1556.334260288072</v>
      </c>
      <c r="G24" s="19">
        <f t="shared" si="2"/>
        <v>16471.20425471543</v>
      </c>
      <c r="H24" s="25">
        <f t="shared" si="3"/>
        <v>18027.538515003504</v>
      </c>
    </row>
    <row r="25" spans="2:8" ht="15">
      <c r="B25" s="84"/>
      <c r="C25" s="46">
        <f t="shared" si="4"/>
        <v>12</v>
      </c>
      <c r="D25" s="61">
        <v>13102.763322686424</v>
      </c>
      <c r="E25" s="45">
        <f t="shared" si="0"/>
        <v>15723.315987223708</v>
      </c>
      <c r="F25" s="57">
        <f t="shared" si="1"/>
        <v>1572.3315987223707</v>
      </c>
      <c r="G25" s="19">
        <f t="shared" si="2"/>
        <v>16640.50941981176</v>
      </c>
      <c r="H25" s="25">
        <f t="shared" si="3"/>
        <v>18212.84101853413</v>
      </c>
    </row>
    <row r="26" spans="2:8" ht="15">
      <c r="B26" s="84"/>
      <c r="C26" s="46">
        <f t="shared" si="4"/>
        <v>13</v>
      </c>
      <c r="D26" s="61">
        <v>13236.487375191686</v>
      </c>
      <c r="E26" s="45">
        <f t="shared" si="0"/>
        <v>15883.784850230022</v>
      </c>
      <c r="F26" s="57">
        <f t="shared" si="1"/>
        <v>1588.3784850230022</v>
      </c>
      <c r="G26" s="19">
        <f t="shared" si="2"/>
        <v>16810.33896649344</v>
      </c>
      <c r="H26" s="25">
        <f t="shared" si="3"/>
        <v>18398.717451516444</v>
      </c>
    </row>
    <row r="27" spans="2:8" ht="15">
      <c r="B27" s="84"/>
      <c r="C27" s="46">
        <f t="shared" si="4"/>
        <v>14</v>
      </c>
      <c r="D27" s="61">
        <v>13370.56534102789</v>
      </c>
      <c r="E27" s="45">
        <f t="shared" si="0"/>
        <v>16044.678409233467</v>
      </c>
      <c r="F27" s="57">
        <f t="shared" si="1"/>
        <v>1604.4678409233468</v>
      </c>
      <c r="G27" s="19">
        <f t="shared" si="2"/>
        <v>16980.61798310542</v>
      </c>
      <c r="H27" s="25">
        <f t="shared" si="3"/>
        <v>18585.085824028767</v>
      </c>
    </row>
    <row r="28" spans="2:8" ht="15">
      <c r="B28" s="84"/>
      <c r="C28" s="46">
        <f t="shared" si="4"/>
        <v>15</v>
      </c>
      <c r="D28" s="61">
        <v>13493.377065829067</v>
      </c>
      <c r="E28" s="45">
        <f t="shared" si="0"/>
        <v>16192.05247899488</v>
      </c>
      <c r="F28" s="57">
        <f t="shared" si="1"/>
        <v>1619.2052478994879</v>
      </c>
      <c r="G28" s="19">
        <f t="shared" si="2"/>
        <v>17136.588873602916</v>
      </c>
      <c r="H28" s="25">
        <f t="shared" si="3"/>
        <v>18755.794121502404</v>
      </c>
    </row>
    <row r="29" spans="2:8" ht="15">
      <c r="B29" s="84"/>
      <c r="C29" s="46">
        <f t="shared" si="4"/>
        <v>16</v>
      </c>
      <c r="D29" s="61">
        <v>13640.01895491375</v>
      </c>
      <c r="E29" s="45">
        <f t="shared" si="0"/>
        <v>16368.0227458965</v>
      </c>
      <c r="F29" s="57">
        <f t="shared" si="1"/>
        <v>1636.8022745896499</v>
      </c>
      <c r="G29" s="19">
        <f t="shared" si="2"/>
        <v>17322.824072740463</v>
      </c>
      <c r="H29" s="25">
        <f t="shared" si="3"/>
        <v>18959.62634733011</v>
      </c>
    </row>
    <row r="30" spans="2:8" ht="15">
      <c r="B30" s="84"/>
      <c r="C30" s="46">
        <f t="shared" si="4"/>
        <v>17</v>
      </c>
      <c r="D30" s="61">
        <v>13775.394602963412</v>
      </c>
      <c r="E30" s="45">
        <f t="shared" si="0"/>
        <v>16530.473523556095</v>
      </c>
      <c r="F30" s="57">
        <f t="shared" si="1"/>
        <v>1653.0473523556093</v>
      </c>
      <c r="G30" s="19">
        <f t="shared" si="2"/>
        <v>17494.751145763534</v>
      </c>
      <c r="H30" s="25">
        <f t="shared" si="3"/>
        <v>19147.798498119144</v>
      </c>
    </row>
    <row r="31" spans="2:8" ht="15">
      <c r="B31" s="84"/>
      <c r="C31" s="46">
        <f t="shared" si="4"/>
        <v>18</v>
      </c>
      <c r="D31" s="61">
        <v>13911.124164344012</v>
      </c>
      <c r="E31" s="45">
        <f t="shared" si="0"/>
        <v>16693.348997212815</v>
      </c>
      <c r="F31" s="57">
        <f t="shared" si="1"/>
        <v>1669.3348997212813</v>
      </c>
      <c r="G31" s="19">
        <f t="shared" si="2"/>
        <v>17667.127688716893</v>
      </c>
      <c r="H31" s="25">
        <f t="shared" si="3"/>
        <v>19336.462588438175</v>
      </c>
    </row>
    <row r="32" spans="2:8" ht="15">
      <c r="B32" s="84"/>
      <c r="C32" s="46">
        <f t="shared" si="4"/>
        <v>19</v>
      </c>
      <c r="D32" s="61">
        <v>14071.450702225167</v>
      </c>
      <c r="E32" s="45">
        <f t="shared" si="0"/>
        <v>16885.740842670202</v>
      </c>
      <c r="F32" s="57">
        <f t="shared" si="1"/>
        <v>1688.57408426702</v>
      </c>
      <c r="G32" s="19">
        <f t="shared" si="2"/>
        <v>17870.742391825963</v>
      </c>
      <c r="H32" s="25">
        <f t="shared" si="3"/>
        <v>19559.316476092983</v>
      </c>
    </row>
    <row r="33" spans="2:8" ht="15">
      <c r="B33" s="84"/>
      <c r="C33" s="46">
        <f t="shared" si="4"/>
        <v>20</v>
      </c>
      <c r="D33" s="61">
        <v>14232.721008988836</v>
      </c>
      <c r="E33" s="45">
        <f t="shared" si="0"/>
        <v>17079.2652107866</v>
      </c>
      <c r="F33" s="57">
        <f t="shared" si="1"/>
        <v>1707.9265210786602</v>
      </c>
      <c r="G33" s="19">
        <f t="shared" si="2"/>
        <v>18075.555681415823</v>
      </c>
      <c r="H33" s="25">
        <f t="shared" si="3"/>
        <v>19783.482202494484</v>
      </c>
    </row>
    <row r="34" spans="2:8" ht="15">
      <c r="B34" s="84"/>
      <c r="C34" s="46">
        <f t="shared" si="4"/>
        <v>21</v>
      </c>
      <c r="D34" s="61">
        <v>14394.758127969544</v>
      </c>
      <c r="E34" s="45">
        <f t="shared" si="0"/>
        <v>17273.709753563453</v>
      </c>
      <c r="F34" s="57">
        <f t="shared" si="1"/>
        <v>1727.3709753563453</v>
      </c>
      <c r="G34" s="19">
        <f t="shared" si="2"/>
        <v>18281.34282252132</v>
      </c>
      <c r="H34" s="25">
        <f t="shared" si="3"/>
        <v>20008.713797877666</v>
      </c>
    </row>
    <row r="35" spans="2:8" ht="15">
      <c r="B35" s="84"/>
      <c r="C35" s="46">
        <f t="shared" si="4"/>
        <v>22</v>
      </c>
      <c r="D35" s="61">
        <v>14557.5620591673</v>
      </c>
      <c r="E35" s="45">
        <f t="shared" si="0"/>
        <v>17469.07447100076</v>
      </c>
      <c r="F35" s="57">
        <f t="shared" si="1"/>
        <v>1746.9074471000758</v>
      </c>
      <c r="G35" s="19">
        <f t="shared" si="2"/>
        <v>18488.103815142473</v>
      </c>
      <c r="H35" s="25">
        <f t="shared" si="3"/>
        <v>20235.011262242548</v>
      </c>
    </row>
    <row r="36" spans="2:8" ht="15">
      <c r="B36" s="84"/>
      <c r="C36" s="46">
        <f t="shared" si="4"/>
        <v>23</v>
      </c>
      <c r="D36" s="61">
        <v>14733.814696940892</v>
      </c>
      <c r="E36" s="45">
        <f t="shared" si="0"/>
        <v>17680.57763632907</v>
      </c>
      <c r="F36" s="57">
        <f t="shared" si="1"/>
        <v>1768.057763632907</v>
      </c>
      <c r="G36" s="19">
        <f t="shared" si="2"/>
        <v>18711.944665114934</v>
      </c>
      <c r="H36" s="25">
        <f t="shared" si="3"/>
        <v>20480.00242874784</v>
      </c>
    </row>
    <row r="37" spans="2:8" ht="15">
      <c r="B37" s="84"/>
      <c r="C37" s="46">
        <f t="shared" si="4"/>
        <v>24</v>
      </c>
      <c r="D37" s="61">
        <v>14898.329209238202</v>
      </c>
      <c r="E37" s="45">
        <f t="shared" si="0"/>
        <v>17877.995051085843</v>
      </c>
      <c r="F37" s="57">
        <f t="shared" si="1"/>
        <v>1787.799505108584</v>
      </c>
      <c r="G37" s="19">
        <f t="shared" si="2"/>
        <v>18920.878095732514</v>
      </c>
      <c r="H37" s="25">
        <f t="shared" si="3"/>
        <v>20708.6776008411</v>
      </c>
    </row>
    <row r="38" spans="2:8" ht="15">
      <c r="B38" s="84"/>
      <c r="C38" s="46">
        <f t="shared" si="4"/>
        <v>25</v>
      </c>
      <c r="D38" s="61">
        <v>15076.469384776823</v>
      </c>
      <c r="E38" s="45">
        <f t="shared" si="0"/>
        <v>18091.763261732187</v>
      </c>
      <c r="F38" s="57">
        <f t="shared" si="1"/>
        <v>1809.1763261732187</v>
      </c>
      <c r="G38" s="19">
        <f t="shared" si="2"/>
        <v>19147.116118666567</v>
      </c>
      <c r="H38" s="25">
        <f t="shared" si="3"/>
        <v>20956.292444839786</v>
      </c>
    </row>
    <row r="39" spans="2:8" ht="15">
      <c r="B39" s="84"/>
      <c r="C39" s="46">
        <f t="shared" si="4"/>
        <v>26</v>
      </c>
      <c r="D39" s="61">
        <v>15242.812449284007</v>
      </c>
      <c r="E39" s="45">
        <f t="shared" si="0"/>
        <v>18291.37493914081</v>
      </c>
      <c r="F39" s="57">
        <f t="shared" si="1"/>
        <v>1829.1374939140808</v>
      </c>
      <c r="G39" s="19">
        <f t="shared" si="2"/>
        <v>19358.37181059069</v>
      </c>
      <c r="H39" s="25">
        <f t="shared" si="3"/>
        <v>21187.50930450477</v>
      </c>
    </row>
    <row r="40" spans="2:8" ht="15">
      <c r="B40" s="84"/>
      <c r="C40" s="46">
        <f t="shared" si="4"/>
        <v>27</v>
      </c>
      <c r="D40" s="61">
        <v>15422.840162587665</v>
      </c>
      <c r="E40" s="45">
        <f t="shared" si="0"/>
        <v>18507.4081951052</v>
      </c>
      <c r="F40" s="57">
        <f t="shared" si="1"/>
        <v>1850.7408195105197</v>
      </c>
      <c r="G40" s="19">
        <f t="shared" si="2"/>
        <v>19587.007006486336</v>
      </c>
      <c r="H40" s="25">
        <f t="shared" si="3"/>
        <v>21437.747825996856</v>
      </c>
    </row>
    <row r="41" spans="2:8" ht="15">
      <c r="B41" s="84"/>
      <c r="C41" s="46">
        <f t="shared" si="4"/>
        <v>28</v>
      </c>
      <c r="D41" s="61">
        <v>15590.893808194407</v>
      </c>
      <c r="E41" s="45">
        <f t="shared" si="0"/>
        <v>18709.07256983329</v>
      </c>
      <c r="F41" s="57">
        <f t="shared" si="1"/>
        <v>1870.9072569833288</v>
      </c>
      <c r="G41" s="19">
        <f t="shared" si="2"/>
        <v>19800.435136406897</v>
      </c>
      <c r="H41" s="25">
        <f t="shared" si="3"/>
        <v>21671.342393390227</v>
      </c>
    </row>
    <row r="42" spans="2:8" ht="15">
      <c r="B42" s="84"/>
      <c r="C42" s="46">
        <f t="shared" si="4"/>
        <v>29</v>
      </c>
      <c r="D42" s="61">
        <v>15772.927030373403</v>
      </c>
      <c r="E42" s="45">
        <f t="shared" si="0"/>
        <v>18927.512436448083</v>
      </c>
      <c r="F42" s="57">
        <f t="shared" si="1"/>
        <v>1892.7512436448083</v>
      </c>
      <c r="G42" s="19">
        <f t="shared" si="2"/>
        <v>20031.617328574222</v>
      </c>
      <c r="H42" s="25">
        <f t="shared" si="3"/>
        <v>21924.36857221903</v>
      </c>
    </row>
    <row r="43" spans="2:8" ht="15">
      <c r="B43" s="84"/>
      <c r="C43" s="46">
        <f t="shared" si="4"/>
        <v>30</v>
      </c>
      <c r="D43" s="61">
        <v>15955.904021434915</v>
      </c>
      <c r="E43" s="45">
        <f t="shared" si="0"/>
        <v>19147.084825721897</v>
      </c>
      <c r="F43" s="57">
        <f t="shared" si="1"/>
        <v>1914.7084825721897</v>
      </c>
      <c r="G43" s="19">
        <f t="shared" si="2"/>
        <v>20263.99810722234</v>
      </c>
      <c r="H43" s="25">
        <f t="shared" si="3"/>
        <v>22178.706589794532</v>
      </c>
    </row>
    <row r="44" spans="2:8" ht="15">
      <c r="B44" s="84"/>
      <c r="C44" s="46">
        <f t="shared" si="4"/>
        <v>31</v>
      </c>
      <c r="D44" s="61">
        <v>16139.942752489256</v>
      </c>
      <c r="E44" s="45">
        <f t="shared" si="0"/>
        <v>19367.93130298711</v>
      </c>
      <c r="F44" s="57">
        <f t="shared" si="1"/>
        <v>1936.7931302987106</v>
      </c>
      <c r="G44" s="19">
        <f t="shared" si="2"/>
        <v>20497.727295661356</v>
      </c>
      <c r="H44" s="25">
        <f t="shared" si="3"/>
        <v>22434.520425960065</v>
      </c>
    </row>
    <row r="45" spans="2:8" ht="15">
      <c r="B45" s="84"/>
      <c r="C45" s="46">
        <f t="shared" si="4"/>
        <v>32</v>
      </c>
      <c r="D45" s="61">
        <v>16311.594516960591</v>
      </c>
      <c r="E45" s="45">
        <f t="shared" si="0"/>
        <v>19573.91342035271</v>
      </c>
      <c r="F45" s="57">
        <f t="shared" si="1"/>
        <v>1957.3913420352708</v>
      </c>
      <c r="G45" s="19">
        <f t="shared" si="2"/>
        <v>20715.725036539952</v>
      </c>
      <c r="H45" s="25">
        <f t="shared" si="3"/>
        <v>22673.11637857522</v>
      </c>
    </row>
    <row r="46" spans="2:8" ht="15">
      <c r="B46" s="84"/>
      <c r="C46" s="46">
        <f t="shared" si="4"/>
        <v>33</v>
      </c>
      <c r="D46" s="61">
        <v>16497.52078577996</v>
      </c>
      <c r="E46" s="45">
        <f t="shared" si="0"/>
        <v>19797.024942935954</v>
      </c>
      <c r="F46" s="57">
        <f t="shared" si="1"/>
        <v>1979.7024942935952</v>
      </c>
      <c r="G46" s="19">
        <f t="shared" si="2"/>
        <v>20951.85139794055</v>
      </c>
      <c r="H46" s="25">
        <f t="shared" si="3"/>
        <v>22931.553892234147</v>
      </c>
    </row>
    <row r="47" spans="2:8" ht="15">
      <c r="B47" s="84"/>
      <c r="C47" s="46">
        <f t="shared" si="4"/>
        <v>34</v>
      </c>
      <c r="D47" s="61">
        <v>16684.508794592162</v>
      </c>
      <c r="E47" s="45">
        <f t="shared" si="0"/>
        <v>20021.410553510595</v>
      </c>
      <c r="F47" s="57">
        <f t="shared" si="1"/>
        <v>2002.1410553510593</v>
      </c>
      <c r="G47" s="19">
        <f t="shared" si="2"/>
        <v>21189.326169132048</v>
      </c>
      <c r="H47" s="25">
        <f t="shared" si="3"/>
        <v>23191.467224483105</v>
      </c>
    </row>
    <row r="48" spans="2:8" ht="15.75" thickBot="1">
      <c r="B48" s="85"/>
      <c r="C48" s="47">
        <f>+C47+1</f>
        <v>35</v>
      </c>
      <c r="D48" s="62">
        <v>16872.49955784204</v>
      </c>
      <c r="E48" s="45">
        <f t="shared" si="0"/>
        <v>20246.999469410446</v>
      </c>
      <c r="F48" s="58">
        <f t="shared" si="1"/>
        <v>2024.6999469410446</v>
      </c>
      <c r="G48" s="20">
        <f t="shared" si="2"/>
        <v>21428.07443845939</v>
      </c>
      <c r="H48" s="26">
        <f t="shared" si="3"/>
        <v>23452.774385400433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72" t="s">
        <v>21</v>
      </c>
      <c r="C8" s="72"/>
      <c r="D8" s="72"/>
      <c r="E8" s="72"/>
      <c r="F8" s="72"/>
      <c r="G8" s="72"/>
      <c r="H8" s="72"/>
    </row>
    <row r="9" spans="2:6" ht="21" thickBot="1">
      <c r="B9" s="27"/>
      <c r="C9" s="27"/>
      <c r="D9" s="27"/>
      <c r="E9" s="27"/>
      <c r="F9" s="1"/>
    </row>
    <row r="10" spans="2:8" ht="21" thickBot="1">
      <c r="B10" s="27"/>
      <c r="C10" s="27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">
      <c r="B13" s="84"/>
      <c r="C13" s="6" t="s">
        <v>4</v>
      </c>
      <c r="D13" s="60">
        <v>10959.536574038177</v>
      </c>
      <c r="E13" s="45">
        <f>(D13)+D13*20%</f>
        <v>13151.443888845812</v>
      </c>
      <c r="F13" s="56">
        <f>D13*12%</f>
        <v>1315.144388884581</v>
      </c>
      <c r="G13" s="18">
        <f>D13+D13*27%</f>
        <v>13918.611449028485</v>
      </c>
      <c r="H13" s="24">
        <f>G13+F13</f>
        <v>15233.755837913066</v>
      </c>
    </row>
    <row r="14" spans="2:8" ht="15">
      <c r="B14" s="84"/>
      <c r="C14" s="46">
        <v>1</v>
      </c>
      <c r="D14" s="61">
        <v>11072.379740017792</v>
      </c>
      <c r="E14" s="45">
        <f aca="true" t="shared" si="0" ref="E14:E48">(D14)+D14*20%</f>
        <v>13286.855688021351</v>
      </c>
      <c r="F14" s="57">
        <f aca="true" t="shared" si="1" ref="F14:F48">D14*12%</f>
        <v>1328.6855688021349</v>
      </c>
      <c r="G14" s="19">
        <f aca="true" t="shared" si="2" ref="G14:G48">D14+D14*27%</f>
        <v>14061.922269822597</v>
      </c>
      <c r="H14" s="25">
        <f aca="true" t="shared" si="3" ref="H14:H48">G14+F14</f>
        <v>15390.607838624732</v>
      </c>
    </row>
    <row r="15" spans="2:8" ht="15">
      <c r="B15" s="84"/>
      <c r="C15" s="46">
        <f aca="true" t="shared" si="4" ref="C15:C47">+C14+1</f>
        <v>2</v>
      </c>
      <c r="D15" s="61">
        <v>11185.399862662875</v>
      </c>
      <c r="E15" s="45">
        <f t="shared" si="0"/>
        <v>13422.479835195449</v>
      </c>
      <c r="F15" s="57">
        <f t="shared" si="1"/>
        <v>1342.247983519545</v>
      </c>
      <c r="G15" s="19">
        <f t="shared" si="2"/>
        <v>14205.45782558185</v>
      </c>
      <c r="H15" s="25">
        <f t="shared" si="3"/>
        <v>15547.705809101395</v>
      </c>
    </row>
    <row r="16" spans="2:8" ht="15">
      <c r="B16" s="84"/>
      <c r="C16" s="46">
        <f t="shared" si="4"/>
        <v>3</v>
      </c>
      <c r="D16" s="61">
        <v>11298.59694197343</v>
      </c>
      <c r="E16" s="45">
        <f t="shared" si="0"/>
        <v>13558.316330368116</v>
      </c>
      <c r="F16" s="57">
        <f t="shared" si="1"/>
        <v>1355.8316330368116</v>
      </c>
      <c r="G16" s="19">
        <f t="shared" si="2"/>
        <v>14349.218116306256</v>
      </c>
      <c r="H16" s="25">
        <f t="shared" si="3"/>
        <v>15705.049749343067</v>
      </c>
    </row>
    <row r="17" spans="2:8" ht="15">
      <c r="B17" s="84"/>
      <c r="C17" s="46">
        <f t="shared" si="4"/>
        <v>4</v>
      </c>
      <c r="D17" s="61">
        <v>11412.088949059778</v>
      </c>
      <c r="E17" s="45">
        <f t="shared" si="0"/>
        <v>13694.506738871734</v>
      </c>
      <c r="F17" s="57">
        <f t="shared" si="1"/>
        <v>1369.4506738871733</v>
      </c>
      <c r="G17" s="19">
        <f t="shared" si="2"/>
        <v>14493.35296530592</v>
      </c>
      <c r="H17" s="25">
        <f t="shared" si="3"/>
        <v>15862.803639193093</v>
      </c>
    </row>
    <row r="18" spans="2:8" ht="15">
      <c r="B18" s="84"/>
      <c r="C18" s="46">
        <f t="shared" si="4"/>
        <v>5</v>
      </c>
      <c r="D18" s="61">
        <v>11525.698927256437</v>
      </c>
      <c r="E18" s="45">
        <f t="shared" si="0"/>
        <v>13830.838712707724</v>
      </c>
      <c r="F18" s="57">
        <f t="shared" si="1"/>
        <v>1383.0838712707723</v>
      </c>
      <c r="G18" s="19">
        <f t="shared" si="2"/>
        <v>14637.637637615675</v>
      </c>
      <c r="H18" s="25">
        <f t="shared" si="3"/>
        <v>16020.721508886447</v>
      </c>
    </row>
    <row r="19" spans="2:8" ht="15">
      <c r="B19" s="84"/>
      <c r="C19" s="46">
        <f t="shared" si="4"/>
        <v>6</v>
      </c>
      <c r="D19" s="61">
        <v>11639.544847673722</v>
      </c>
      <c r="E19" s="45">
        <f t="shared" si="0"/>
        <v>13967.453817208467</v>
      </c>
      <c r="F19" s="57">
        <f t="shared" si="1"/>
        <v>1396.7453817208466</v>
      </c>
      <c r="G19" s="19">
        <f t="shared" si="2"/>
        <v>14782.221956545627</v>
      </c>
      <c r="H19" s="25">
        <f t="shared" si="3"/>
        <v>16178.967338266473</v>
      </c>
    </row>
    <row r="20" spans="2:8" ht="15">
      <c r="B20" s="84"/>
      <c r="C20" s="46">
        <f t="shared" si="4"/>
        <v>7</v>
      </c>
      <c r="D20" s="61">
        <v>11753.567724756482</v>
      </c>
      <c r="E20" s="45">
        <f t="shared" si="0"/>
        <v>14104.281269707779</v>
      </c>
      <c r="F20" s="57">
        <f t="shared" si="1"/>
        <v>1410.4281269707778</v>
      </c>
      <c r="G20" s="19">
        <f t="shared" si="2"/>
        <v>14927.031010440733</v>
      </c>
      <c r="H20" s="25">
        <f t="shared" si="3"/>
        <v>16337.45913741151</v>
      </c>
    </row>
    <row r="21" spans="2:8" ht="15">
      <c r="B21" s="84"/>
      <c r="C21" s="46">
        <f t="shared" si="4"/>
        <v>8</v>
      </c>
      <c r="D21" s="61">
        <v>11867.767558504705</v>
      </c>
      <c r="E21" s="45">
        <f t="shared" si="0"/>
        <v>14241.321070205646</v>
      </c>
      <c r="F21" s="57">
        <f t="shared" si="1"/>
        <v>1424.1321070205645</v>
      </c>
      <c r="G21" s="19">
        <f t="shared" si="2"/>
        <v>15072.064799300977</v>
      </c>
      <c r="H21" s="25">
        <f t="shared" si="3"/>
        <v>16496.19690632154</v>
      </c>
    </row>
    <row r="22" spans="2:8" ht="15">
      <c r="B22" s="84"/>
      <c r="C22" s="46">
        <f t="shared" si="4"/>
        <v>9</v>
      </c>
      <c r="D22" s="61">
        <v>11982.262320028725</v>
      </c>
      <c r="E22" s="45">
        <f t="shared" si="0"/>
        <v>14378.71478403447</v>
      </c>
      <c r="F22" s="57">
        <f t="shared" si="1"/>
        <v>1437.8714784034469</v>
      </c>
      <c r="G22" s="19">
        <f t="shared" si="2"/>
        <v>15217.473146436481</v>
      </c>
      <c r="H22" s="25">
        <f t="shared" si="3"/>
        <v>16655.344624839927</v>
      </c>
    </row>
    <row r="23" spans="2:8" ht="15">
      <c r="B23" s="84"/>
      <c r="C23" s="46">
        <f t="shared" si="4"/>
        <v>10</v>
      </c>
      <c r="D23" s="61">
        <v>12096.934038218218</v>
      </c>
      <c r="E23" s="45">
        <f t="shared" si="0"/>
        <v>14516.320845861861</v>
      </c>
      <c r="F23" s="57">
        <f t="shared" si="1"/>
        <v>1451.632084586186</v>
      </c>
      <c r="G23" s="19">
        <f t="shared" si="2"/>
        <v>15363.106228537137</v>
      </c>
      <c r="H23" s="25">
        <f t="shared" si="3"/>
        <v>16814.738313123322</v>
      </c>
    </row>
    <row r="24" spans="2:8" ht="15">
      <c r="B24" s="84"/>
      <c r="C24" s="46">
        <f t="shared" si="4"/>
        <v>11</v>
      </c>
      <c r="D24" s="61">
        <v>12223.107939663354</v>
      </c>
      <c r="E24" s="45">
        <f t="shared" si="0"/>
        <v>14667.729527596024</v>
      </c>
      <c r="F24" s="57">
        <f t="shared" si="1"/>
        <v>1466.7729527596025</v>
      </c>
      <c r="G24" s="19">
        <f t="shared" si="2"/>
        <v>15523.34708337246</v>
      </c>
      <c r="H24" s="25">
        <f t="shared" si="3"/>
        <v>16990.120036132063</v>
      </c>
    </row>
    <row r="25" spans="2:8" ht="15">
      <c r="B25" s="84"/>
      <c r="C25" s="46">
        <f t="shared" si="4"/>
        <v>12</v>
      </c>
      <c r="D25" s="61">
        <v>12349.694739994593</v>
      </c>
      <c r="E25" s="45">
        <f t="shared" si="0"/>
        <v>14819.633687993512</v>
      </c>
      <c r="F25" s="57">
        <f t="shared" si="1"/>
        <v>1481.9633687993512</v>
      </c>
      <c r="G25" s="19">
        <f t="shared" si="2"/>
        <v>15684.112319793134</v>
      </c>
      <c r="H25" s="25">
        <f t="shared" si="3"/>
        <v>17166.075688592486</v>
      </c>
    </row>
    <row r="26" spans="2:8" ht="15">
      <c r="B26" s="84"/>
      <c r="C26" s="46">
        <f t="shared" si="4"/>
        <v>13</v>
      </c>
      <c r="D26" s="61">
        <v>12465.133270401126</v>
      </c>
      <c r="E26" s="45">
        <f t="shared" si="0"/>
        <v>14958.159924481351</v>
      </c>
      <c r="F26" s="57">
        <f t="shared" si="1"/>
        <v>1495.815992448135</v>
      </c>
      <c r="G26" s="19">
        <f t="shared" si="2"/>
        <v>15830.71925340943</v>
      </c>
      <c r="H26" s="25">
        <f t="shared" si="3"/>
        <v>17326.535245857565</v>
      </c>
    </row>
    <row r="27" spans="2:8" ht="15">
      <c r="B27" s="84"/>
      <c r="C27" s="46">
        <f t="shared" si="4"/>
        <v>14</v>
      </c>
      <c r="D27" s="61">
        <v>12580.866728583442</v>
      </c>
      <c r="E27" s="45">
        <f t="shared" si="0"/>
        <v>15097.04007430013</v>
      </c>
      <c r="F27" s="57">
        <f t="shared" si="1"/>
        <v>1509.704007430013</v>
      </c>
      <c r="G27" s="19">
        <f t="shared" si="2"/>
        <v>15977.700745300972</v>
      </c>
      <c r="H27" s="25">
        <f t="shared" si="3"/>
        <v>17487.404752730985</v>
      </c>
    </row>
    <row r="28" spans="2:8" ht="15">
      <c r="B28" s="84"/>
      <c r="C28" s="46">
        <f t="shared" si="4"/>
        <v>15</v>
      </c>
      <c r="D28" s="61">
        <v>12708.456283352352</v>
      </c>
      <c r="E28" s="45">
        <f t="shared" si="0"/>
        <v>15250.147540022823</v>
      </c>
      <c r="F28" s="57">
        <f t="shared" si="1"/>
        <v>1525.0147540022822</v>
      </c>
      <c r="G28" s="19">
        <f t="shared" si="2"/>
        <v>16139.739479857488</v>
      </c>
      <c r="H28" s="25">
        <f t="shared" si="3"/>
        <v>17664.75423385977</v>
      </c>
    </row>
    <row r="29" spans="2:8" ht="15">
      <c r="B29" s="84"/>
      <c r="C29" s="46">
        <f t="shared" si="4"/>
        <v>16</v>
      </c>
      <c r="D29" s="61">
        <v>12836.458737007366</v>
      </c>
      <c r="E29" s="45">
        <f t="shared" si="0"/>
        <v>15403.75048440884</v>
      </c>
      <c r="F29" s="57">
        <f t="shared" si="1"/>
        <v>1540.3750484408838</v>
      </c>
      <c r="G29" s="19">
        <f t="shared" si="2"/>
        <v>16302.302595999356</v>
      </c>
      <c r="H29" s="25">
        <f t="shared" si="3"/>
        <v>17842.67764444024</v>
      </c>
    </row>
    <row r="30" spans="2:8" ht="15">
      <c r="B30" s="84"/>
      <c r="C30" s="46">
        <f t="shared" si="4"/>
        <v>17</v>
      </c>
      <c r="D30" s="61">
        <v>12964.815103993316</v>
      </c>
      <c r="E30" s="45">
        <f t="shared" si="0"/>
        <v>15557.77812479198</v>
      </c>
      <c r="F30" s="57">
        <f t="shared" si="1"/>
        <v>1555.777812479198</v>
      </c>
      <c r="G30" s="19">
        <f t="shared" si="2"/>
        <v>16465.315182071514</v>
      </c>
      <c r="H30" s="25">
        <f t="shared" si="3"/>
        <v>18021.092994550712</v>
      </c>
    </row>
    <row r="31" spans="2:8" ht="15">
      <c r="B31" s="84"/>
      <c r="C31" s="46">
        <f t="shared" si="4"/>
        <v>18</v>
      </c>
      <c r="D31" s="61">
        <v>13093.643355420536</v>
      </c>
      <c r="E31" s="45">
        <f t="shared" si="0"/>
        <v>15712.372026504643</v>
      </c>
      <c r="F31" s="57">
        <f t="shared" si="1"/>
        <v>1571.2372026504643</v>
      </c>
      <c r="G31" s="19">
        <f t="shared" si="2"/>
        <v>16628.92706138408</v>
      </c>
      <c r="H31" s="25">
        <f t="shared" si="3"/>
        <v>18200.164264034545</v>
      </c>
    </row>
    <row r="32" spans="2:8" ht="15">
      <c r="B32" s="84"/>
      <c r="C32" s="46">
        <f t="shared" si="4"/>
        <v>19</v>
      </c>
      <c r="D32" s="61">
        <v>13222.884505733846</v>
      </c>
      <c r="E32" s="45">
        <f t="shared" si="0"/>
        <v>15867.461406880615</v>
      </c>
      <c r="F32" s="57">
        <f t="shared" si="1"/>
        <v>1586.7461406880614</v>
      </c>
      <c r="G32" s="19">
        <f t="shared" si="2"/>
        <v>16793.063322281985</v>
      </c>
      <c r="H32" s="25">
        <f t="shared" si="3"/>
        <v>18379.809462970046</v>
      </c>
    </row>
    <row r="33" spans="2:8" ht="15">
      <c r="B33" s="84"/>
      <c r="C33" s="46">
        <f t="shared" si="4"/>
        <v>20</v>
      </c>
      <c r="D33" s="61">
        <v>13352.538554933259</v>
      </c>
      <c r="E33" s="45">
        <f t="shared" si="0"/>
        <v>16023.046265919911</v>
      </c>
      <c r="F33" s="57">
        <f t="shared" si="1"/>
        <v>1602.3046265919909</v>
      </c>
      <c r="G33" s="19">
        <f t="shared" si="2"/>
        <v>16957.72396476524</v>
      </c>
      <c r="H33" s="25">
        <f t="shared" si="3"/>
        <v>18560.02859135723</v>
      </c>
    </row>
    <row r="34" spans="2:8" ht="15">
      <c r="B34" s="84"/>
      <c r="C34" s="46">
        <f t="shared" si="4"/>
        <v>21</v>
      </c>
      <c r="D34" s="61">
        <v>13494.874498491472</v>
      </c>
      <c r="E34" s="45">
        <f t="shared" si="0"/>
        <v>16193.849398189766</v>
      </c>
      <c r="F34" s="57">
        <f t="shared" si="1"/>
        <v>1619.3849398189766</v>
      </c>
      <c r="G34" s="19">
        <f t="shared" si="2"/>
        <v>17138.49061308417</v>
      </c>
      <c r="H34" s="25">
        <f t="shared" si="3"/>
        <v>18757.875552903148</v>
      </c>
    </row>
    <row r="35" spans="2:8" ht="15">
      <c r="B35" s="84"/>
      <c r="C35" s="46">
        <f t="shared" si="4"/>
        <v>22</v>
      </c>
      <c r="D35" s="61">
        <v>13637.80029760125</v>
      </c>
      <c r="E35" s="45">
        <f t="shared" si="0"/>
        <v>16365.3603571215</v>
      </c>
      <c r="F35" s="57">
        <f t="shared" si="1"/>
        <v>1636.53603571215</v>
      </c>
      <c r="G35" s="19">
        <f t="shared" si="2"/>
        <v>17320.00637795359</v>
      </c>
      <c r="H35" s="25">
        <f t="shared" si="3"/>
        <v>18956.54241366574</v>
      </c>
    </row>
    <row r="36" spans="2:8" ht="15">
      <c r="B36" s="84"/>
      <c r="C36" s="46">
        <f t="shared" si="4"/>
        <v>23</v>
      </c>
      <c r="D36" s="61">
        <v>13781.492908928074</v>
      </c>
      <c r="E36" s="45">
        <f t="shared" si="0"/>
        <v>16537.791490713687</v>
      </c>
      <c r="F36" s="57">
        <f t="shared" si="1"/>
        <v>1653.779149071369</v>
      </c>
      <c r="G36" s="19">
        <f t="shared" si="2"/>
        <v>17502.495994338653</v>
      </c>
      <c r="H36" s="25">
        <f t="shared" si="3"/>
        <v>19156.27514341002</v>
      </c>
    </row>
    <row r="37" spans="2:8" ht="15">
      <c r="B37" s="84"/>
      <c r="C37" s="46">
        <f t="shared" si="4"/>
        <v>24</v>
      </c>
      <c r="D37" s="61">
        <v>13938.221327944637</v>
      </c>
      <c r="E37" s="45">
        <f t="shared" si="0"/>
        <v>16725.865593533563</v>
      </c>
      <c r="F37" s="57">
        <f t="shared" si="1"/>
        <v>1672.5865593533563</v>
      </c>
      <c r="G37" s="19">
        <f t="shared" si="2"/>
        <v>17701.541086489688</v>
      </c>
      <c r="H37" s="25">
        <f t="shared" si="3"/>
        <v>19374.127645843044</v>
      </c>
    </row>
    <row r="38" spans="2:8" ht="15">
      <c r="B38" s="84"/>
      <c r="C38" s="46">
        <f t="shared" si="4"/>
        <v>25</v>
      </c>
      <c r="D38" s="61">
        <v>14095.893515843713</v>
      </c>
      <c r="E38" s="45">
        <f t="shared" si="0"/>
        <v>16915.072219012454</v>
      </c>
      <c r="F38" s="57">
        <f t="shared" si="1"/>
        <v>1691.5072219012454</v>
      </c>
      <c r="G38" s="19">
        <f t="shared" si="2"/>
        <v>17901.784765121516</v>
      </c>
      <c r="H38" s="25">
        <f t="shared" si="3"/>
        <v>19593.291987022763</v>
      </c>
    </row>
    <row r="39" spans="2:8" ht="15">
      <c r="B39" s="84"/>
      <c r="C39" s="46">
        <f t="shared" si="4"/>
        <v>26</v>
      </c>
      <c r="D39" s="61">
        <v>14241.532650490728</v>
      </c>
      <c r="E39" s="45">
        <f t="shared" si="0"/>
        <v>17089.839180588875</v>
      </c>
      <c r="F39" s="57">
        <f t="shared" si="1"/>
        <v>1708.9839180588872</v>
      </c>
      <c r="G39" s="19">
        <f t="shared" si="2"/>
        <v>18086.746466123226</v>
      </c>
      <c r="H39" s="25">
        <f t="shared" si="3"/>
        <v>19795.730384182112</v>
      </c>
    </row>
    <row r="40" spans="2:8" ht="15">
      <c r="B40" s="84"/>
      <c r="C40" s="46">
        <f t="shared" si="4"/>
        <v>27</v>
      </c>
      <c r="D40" s="61">
        <v>14400.73846282389</v>
      </c>
      <c r="E40" s="45">
        <f t="shared" si="0"/>
        <v>17280.886155388667</v>
      </c>
      <c r="F40" s="57">
        <f t="shared" si="1"/>
        <v>1728.0886155388669</v>
      </c>
      <c r="G40" s="19">
        <f t="shared" si="2"/>
        <v>18288.937847786343</v>
      </c>
      <c r="H40" s="25">
        <f t="shared" si="3"/>
        <v>20017.026463325208</v>
      </c>
    </row>
    <row r="41" spans="2:8" ht="15">
      <c r="B41" s="84"/>
      <c r="C41" s="46">
        <f t="shared" si="4"/>
        <v>28</v>
      </c>
      <c r="D41" s="61">
        <v>14547.675279684361</v>
      </c>
      <c r="E41" s="45">
        <f t="shared" si="0"/>
        <v>17457.210335621232</v>
      </c>
      <c r="F41" s="57">
        <f t="shared" si="1"/>
        <v>1745.7210335621232</v>
      </c>
      <c r="G41" s="19">
        <f t="shared" si="2"/>
        <v>18475.54760519914</v>
      </c>
      <c r="H41" s="25">
        <f t="shared" si="3"/>
        <v>20221.268638761263</v>
      </c>
    </row>
    <row r="42" spans="2:8" ht="15">
      <c r="B42" s="84"/>
      <c r="C42" s="46">
        <f t="shared" si="4"/>
        <v>29</v>
      </c>
      <c r="D42" s="61">
        <v>14708.355730896454</v>
      </c>
      <c r="E42" s="45">
        <f t="shared" si="0"/>
        <v>17650.026877075747</v>
      </c>
      <c r="F42" s="57">
        <f t="shared" si="1"/>
        <v>1765.0026877075743</v>
      </c>
      <c r="G42" s="19">
        <f t="shared" si="2"/>
        <v>18679.611778238497</v>
      </c>
      <c r="H42" s="25">
        <f t="shared" si="3"/>
        <v>20444.61446594607</v>
      </c>
    </row>
    <row r="43" spans="2:8" ht="15">
      <c r="B43" s="84"/>
      <c r="C43" s="46">
        <f t="shared" si="4"/>
        <v>30</v>
      </c>
      <c r="D43" s="61">
        <v>14869.92096543591</v>
      </c>
      <c r="E43" s="45">
        <f t="shared" si="0"/>
        <v>17843.90515852309</v>
      </c>
      <c r="F43" s="57">
        <f t="shared" si="1"/>
        <v>1784.3905158523091</v>
      </c>
      <c r="G43" s="19">
        <f t="shared" si="2"/>
        <v>18884.799626103606</v>
      </c>
      <c r="H43" s="25">
        <f t="shared" si="3"/>
        <v>20669.190141955914</v>
      </c>
    </row>
    <row r="44" spans="2:8" ht="15">
      <c r="B44" s="84"/>
      <c r="C44" s="46">
        <f t="shared" si="4"/>
        <v>31</v>
      </c>
      <c r="D44" s="61">
        <v>15032.194026637244</v>
      </c>
      <c r="E44" s="45">
        <f t="shared" si="0"/>
        <v>18038.632831964693</v>
      </c>
      <c r="F44" s="57">
        <f t="shared" si="1"/>
        <v>1803.8632831964692</v>
      </c>
      <c r="G44" s="19">
        <f t="shared" si="2"/>
        <v>19090.8864138293</v>
      </c>
      <c r="H44" s="25">
        <f t="shared" si="3"/>
        <v>20894.749697025767</v>
      </c>
    </row>
    <row r="45" spans="2:8" ht="15">
      <c r="B45" s="84"/>
      <c r="C45" s="46">
        <f t="shared" si="4"/>
        <v>32</v>
      </c>
      <c r="D45" s="61">
        <v>15195.351871165945</v>
      </c>
      <c r="E45" s="45">
        <f t="shared" si="0"/>
        <v>18234.422245399135</v>
      </c>
      <c r="F45" s="57">
        <f t="shared" si="1"/>
        <v>1823.4422245399135</v>
      </c>
      <c r="G45" s="19">
        <f t="shared" si="2"/>
        <v>19298.09687638075</v>
      </c>
      <c r="H45" s="25">
        <f t="shared" si="3"/>
        <v>21121.539100920665</v>
      </c>
    </row>
    <row r="46" spans="2:8" ht="15">
      <c r="B46" s="84"/>
      <c r="C46" s="46">
        <f t="shared" si="4"/>
        <v>33</v>
      </c>
      <c r="D46" s="61">
        <v>15359.394499021997</v>
      </c>
      <c r="E46" s="45">
        <f t="shared" si="0"/>
        <v>18431.273398826397</v>
      </c>
      <c r="F46" s="57">
        <f t="shared" si="1"/>
        <v>1843.1273398826395</v>
      </c>
      <c r="G46" s="19">
        <f t="shared" si="2"/>
        <v>19506.431013757938</v>
      </c>
      <c r="H46" s="25">
        <f t="shared" si="3"/>
        <v>21349.558353640576</v>
      </c>
    </row>
    <row r="47" spans="2:8" ht="15">
      <c r="B47" s="84"/>
      <c r="C47" s="46">
        <f t="shared" si="4"/>
        <v>34</v>
      </c>
      <c r="D47" s="61">
        <v>15510.460304743472</v>
      </c>
      <c r="E47" s="45">
        <f t="shared" si="0"/>
        <v>18612.552365692165</v>
      </c>
      <c r="F47" s="57">
        <f t="shared" si="1"/>
        <v>1861.2552365692165</v>
      </c>
      <c r="G47" s="19">
        <f t="shared" si="2"/>
        <v>19698.28458702421</v>
      </c>
      <c r="H47" s="25">
        <f t="shared" si="3"/>
        <v>21559.539823593426</v>
      </c>
    </row>
    <row r="48" spans="2:8" ht="15.75" thickBot="1">
      <c r="B48" s="85"/>
      <c r="C48" s="47">
        <f>+C47+1</f>
        <v>35</v>
      </c>
      <c r="D48" s="62">
        <v>15675.977571478461</v>
      </c>
      <c r="E48" s="45">
        <f t="shared" si="0"/>
        <v>18811.173085774153</v>
      </c>
      <c r="F48" s="58">
        <f t="shared" si="1"/>
        <v>1881.1173085774153</v>
      </c>
      <c r="G48" s="20">
        <f t="shared" si="2"/>
        <v>19908.491515777645</v>
      </c>
      <c r="H48" s="26">
        <f t="shared" si="3"/>
        <v>21789.608824355062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72" t="s">
        <v>22</v>
      </c>
      <c r="C8" s="72"/>
      <c r="D8" s="72"/>
      <c r="E8" s="72"/>
      <c r="F8" s="72"/>
      <c r="G8" s="72"/>
      <c r="H8" s="72"/>
    </row>
    <row r="9" spans="2:6" ht="21" thickBot="1">
      <c r="B9" s="27"/>
      <c r="C9" s="27"/>
      <c r="D9" s="27"/>
      <c r="E9" s="27"/>
      <c r="F9" s="1"/>
    </row>
    <row r="10" spans="2:8" ht="21" thickBot="1">
      <c r="B10" s="27"/>
      <c r="C10" s="27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">
      <c r="B13" s="84"/>
      <c r="C13" s="6" t="s">
        <v>4</v>
      </c>
      <c r="D13" s="63">
        <v>11265.199720862729</v>
      </c>
      <c r="E13" s="45">
        <f>(D13*20%)+D13</f>
        <v>13518.239665035275</v>
      </c>
      <c r="F13" s="56">
        <f>D13*12%</f>
        <v>1351.8239665035273</v>
      </c>
      <c r="G13" s="18">
        <f>D13+D13*27%</f>
        <v>14306.803645495665</v>
      </c>
      <c r="H13" s="24">
        <f>G13+F13</f>
        <v>15658.627611999193</v>
      </c>
    </row>
    <row r="14" spans="2:8" ht="15">
      <c r="B14" s="84"/>
      <c r="C14" s="46">
        <v>1</v>
      </c>
      <c r="D14" s="64">
        <v>11401.637108905223</v>
      </c>
      <c r="E14" s="45">
        <f aca="true" t="shared" si="0" ref="E14:E48">(D14*20%)+D14</f>
        <v>13681.964530686268</v>
      </c>
      <c r="F14" s="57">
        <f aca="true" t="shared" si="1" ref="F14:F48">D14*12%</f>
        <v>1368.1964530686266</v>
      </c>
      <c r="G14" s="19">
        <f aca="true" t="shared" si="2" ref="G14:G48">D14+D14*27%</f>
        <v>14480.079128309633</v>
      </c>
      <c r="H14" s="25">
        <f aca="true" t="shared" si="3" ref="H14:H48">G14+F14</f>
        <v>15848.27558137826</v>
      </c>
    </row>
    <row r="15" spans="2:8" ht="15">
      <c r="B15" s="84"/>
      <c r="C15" s="46">
        <f aca="true" t="shared" si="4" ref="C15:C47">+C14+1</f>
        <v>2</v>
      </c>
      <c r="D15" s="64">
        <v>11517.90143708395</v>
      </c>
      <c r="E15" s="45">
        <f t="shared" si="0"/>
        <v>13821.48172450074</v>
      </c>
      <c r="F15" s="57">
        <f t="shared" si="1"/>
        <v>1382.148172450074</v>
      </c>
      <c r="G15" s="19">
        <f t="shared" si="2"/>
        <v>14627.734825096617</v>
      </c>
      <c r="H15" s="25">
        <f t="shared" si="3"/>
        <v>16009.88299754669</v>
      </c>
    </row>
    <row r="16" spans="2:8" ht="15">
      <c r="B16" s="84"/>
      <c r="C16" s="46">
        <f t="shared" si="4"/>
        <v>3</v>
      </c>
      <c r="D16" s="64">
        <v>11634.40170748331</v>
      </c>
      <c r="E16" s="45">
        <f t="shared" si="0"/>
        <v>13961.282048979972</v>
      </c>
      <c r="F16" s="57">
        <f t="shared" si="1"/>
        <v>1396.1282048979972</v>
      </c>
      <c r="G16" s="19">
        <f t="shared" si="2"/>
        <v>14775.690168503803</v>
      </c>
      <c r="H16" s="25">
        <f t="shared" si="3"/>
        <v>16171.8183734018</v>
      </c>
    </row>
    <row r="17" spans="2:8" ht="15">
      <c r="B17" s="84"/>
      <c r="C17" s="46">
        <f t="shared" si="4"/>
        <v>4</v>
      </c>
      <c r="D17" s="64">
        <v>11751.078934548143</v>
      </c>
      <c r="E17" s="45">
        <f t="shared" si="0"/>
        <v>14101.29472145777</v>
      </c>
      <c r="F17" s="57">
        <f t="shared" si="1"/>
        <v>1410.129472145777</v>
      </c>
      <c r="G17" s="19">
        <f t="shared" si="2"/>
        <v>14923.87024687614</v>
      </c>
      <c r="H17" s="25">
        <f t="shared" si="3"/>
        <v>16333.999719021918</v>
      </c>
    </row>
    <row r="18" spans="2:8" ht="15">
      <c r="B18" s="84"/>
      <c r="C18" s="46">
        <f t="shared" si="4"/>
        <v>5</v>
      </c>
      <c r="D18" s="64">
        <v>11878.66848931706</v>
      </c>
      <c r="E18" s="45">
        <f t="shared" si="0"/>
        <v>14254.402187180473</v>
      </c>
      <c r="F18" s="57">
        <f t="shared" si="1"/>
        <v>1425.4402187180472</v>
      </c>
      <c r="G18" s="19">
        <f t="shared" si="2"/>
        <v>15085.908981432667</v>
      </c>
      <c r="H18" s="25">
        <f t="shared" si="3"/>
        <v>16511.349200150715</v>
      </c>
    </row>
    <row r="19" spans="2:8" ht="15">
      <c r="B19" s="84"/>
      <c r="C19" s="46">
        <f t="shared" si="4"/>
        <v>6</v>
      </c>
      <c r="D19" s="64">
        <v>11993.930063058113</v>
      </c>
      <c r="E19" s="45">
        <f t="shared" si="0"/>
        <v>14392.716075669736</v>
      </c>
      <c r="F19" s="57">
        <f t="shared" si="1"/>
        <v>1439.2716075669734</v>
      </c>
      <c r="G19" s="19">
        <f t="shared" si="2"/>
        <v>15232.291180083805</v>
      </c>
      <c r="H19" s="25">
        <f t="shared" si="3"/>
        <v>16671.56278765078</v>
      </c>
    </row>
    <row r="20" spans="2:8" ht="15">
      <c r="B20" s="84"/>
      <c r="C20" s="46">
        <f t="shared" si="4"/>
        <v>7</v>
      </c>
      <c r="D20" s="64">
        <v>12113.320625660177</v>
      </c>
      <c r="E20" s="45">
        <f t="shared" si="0"/>
        <v>14535.984750792213</v>
      </c>
      <c r="F20" s="57">
        <f t="shared" si="1"/>
        <v>1453.598475079221</v>
      </c>
      <c r="G20" s="19">
        <f t="shared" si="2"/>
        <v>15383.917194588425</v>
      </c>
      <c r="H20" s="25">
        <f t="shared" si="3"/>
        <v>16837.515669667646</v>
      </c>
    </row>
    <row r="21" spans="2:8" ht="15">
      <c r="B21" s="84"/>
      <c r="C21" s="46">
        <f t="shared" si="4"/>
        <v>8</v>
      </c>
      <c r="D21" s="64">
        <v>12230.882636052367</v>
      </c>
      <c r="E21" s="45">
        <f t="shared" si="0"/>
        <v>14677.05916326284</v>
      </c>
      <c r="F21" s="57">
        <f t="shared" si="1"/>
        <v>1467.705916326284</v>
      </c>
      <c r="G21" s="19">
        <f t="shared" si="2"/>
        <v>15533.220947786507</v>
      </c>
      <c r="H21" s="25">
        <f t="shared" si="3"/>
        <v>17000.926864112793</v>
      </c>
    </row>
    <row r="22" spans="2:8" ht="15">
      <c r="B22" s="84"/>
      <c r="C22" s="46">
        <f t="shared" si="4"/>
        <v>9</v>
      </c>
      <c r="D22" s="64">
        <v>12348.73957422034</v>
      </c>
      <c r="E22" s="45">
        <f t="shared" si="0"/>
        <v>14818.48748906441</v>
      </c>
      <c r="F22" s="57">
        <f t="shared" si="1"/>
        <v>1481.8487489064407</v>
      </c>
      <c r="G22" s="19">
        <f t="shared" si="2"/>
        <v>15682.899259259833</v>
      </c>
      <c r="H22" s="25">
        <f t="shared" si="3"/>
        <v>17164.748008166272</v>
      </c>
    </row>
    <row r="23" spans="2:8" ht="15">
      <c r="B23" s="84"/>
      <c r="C23" s="46">
        <f t="shared" si="4"/>
        <v>10</v>
      </c>
      <c r="D23" s="64">
        <v>12466.714483498632</v>
      </c>
      <c r="E23" s="45">
        <f t="shared" si="0"/>
        <v>14960.05738019836</v>
      </c>
      <c r="F23" s="57">
        <f t="shared" si="1"/>
        <v>1496.0057380198357</v>
      </c>
      <c r="G23" s="19">
        <f t="shared" si="2"/>
        <v>15832.727394043262</v>
      </c>
      <c r="H23" s="25">
        <f t="shared" si="3"/>
        <v>17328.7331320631</v>
      </c>
    </row>
    <row r="24" spans="2:8" ht="15">
      <c r="B24" s="84"/>
      <c r="C24" s="46">
        <f t="shared" si="4"/>
        <v>11</v>
      </c>
      <c r="D24" s="64">
        <v>12584.98432055271</v>
      </c>
      <c r="E24" s="45">
        <f t="shared" si="0"/>
        <v>15101.981184663253</v>
      </c>
      <c r="F24" s="57">
        <f t="shared" si="1"/>
        <v>1510.1981184663252</v>
      </c>
      <c r="G24" s="19">
        <f t="shared" si="2"/>
        <v>15982.930087101942</v>
      </c>
      <c r="H24" s="25">
        <f t="shared" si="3"/>
        <v>17493.128205568268</v>
      </c>
    </row>
    <row r="25" spans="2:8" ht="15">
      <c r="B25" s="84"/>
      <c r="C25" s="46">
        <f t="shared" si="4"/>
        <v>12</v>
      </c>
      <c r="D25" s="64">
        <v>12714.756340862434</v>
      </c>
      <c r="E25" s="45">
        <f t="shared" si="0"/>
        <v>15257.70760903492</v>
      </c>
      <c r="F25" s="57">
        <f t="shared" si="1"/>
        <v>1525.770760903492</v>
      </c>
      <c r="G25" s="19">
        <f t="shared" si="2"/>
        <v>16147.740552895291</v>
      </c>
      <c r="H25" s="25">
        <f t="shared" si="3"/>
        <v>17673.511313798783</v>
      </c>
    </row>
    <row r="26" spans="2:8" ht="15">
      <c r="B26" s="84"/>
      <c r="C26" s="46">
        <f t="shared" si="4"/>
        <v>13</v>
      </c>
      <c r="D26" s="64">
        <v>12845.00024561342</v>
      </c>
      <c r="E26" s="45">
        <f t="shared" si="0"/>
        <v>15414.000294736104</v>
      </c>
      <c r="F26" s="57">
        <f t="shared" si="1"/>
        <v>1541.4000294736104</v>
      </c>
      <c r="G26" s="19">
        <f t="shared" si="2"/>
        <v>16313.150311929045</v>
      </c>
      <c r="H26" s="25">
        <f t="shared" si="3"/>
        <v>17854.550341402653</v>
      </c>
    </row>
    <row r="27" spans="2:8" ht="15">
      <c r="B27" s="84"/>
      <c r="C27" s="46">
        <f t="shared" si="4"/>
        <v>14</v>
      </c>
      <c r="D27" s="64">
        <v>12964.095880439698</v>
      </c>
      <c r="E27" s="45">
        <f t="shared" si="0"/>
        <v>15556.915056527638</v>
      </c>
      <c r="F27" s="57">
        <f t="shared" si="1"/>
        <v>1555.6915056527637</v>
      </c>
      <c r="G27" s="19">
        <f t="shared" si="2"/>
        <v>16464.401768158416</v>
      </c>
      <c r="H27" s="25">
        <f t="shared" si="3"/>
        <v>18020.09327381118</v>
      </c>
    </row>
    <row r="28" spans="2:8" ht="15">
      <c r="B28" s="84"/>
      <c r="C28" s="46">
        <f t="shared" si="4"/>
        <v>15</v>
      </c>
      <c r="D28" s="64">
        <v>13095.106597407728</v>
      </c>
      <c r="E28" s="45">
        <f t="shared" si="0"/>
        <v>15714.127916889274</v>
      </c>
      <c r="F28" s="57">
        <f t="shared" si="1"/>
        <v>1571.4127916889274</v>
      </c>
      <c r="G28" s="19">
        <f t="shared" si="2"/>
        <v>16630.785378707817</v>
      </c>
      <c r="H28" s="25">
        <f t="shared" si="3"/>
        <v>18202.198170396743</v>
      </c>
    </row>
    <row r="29" spans="2:8" ht="15">
      <c r="B29" s="84"/>
      <c r="C29" s="46">
        <f t="shared" si="4"/>
        <v>16</v>
      </c>
      <c r="D29" s="64">
        <v>13226.353256596385</v>
      </c>
      <c r="E29" s="45">
        <f t="shared" si="0"/>
        <v>15871.623907915662</v>
      </c>
      <c r="F29" s="57">
        <f t="shared" si="1"/>
        <v>1587.1623907915662</v>
      </c>
      <c r="G29" s="19">
        <f t="shared" si="2"/>
        <v>16797.46863587741</v>
      </c>
      <c r="H29" s="25">
        <f t="shared" si="3"/>
        <v>18384.631026668976</v>
      </c>
    </row>
    <row r="30" spans="2:8" ht="15">
      <c r="B30" s="84"/>
      <c r="C30" s="46">
        <f t="shared" si="4"/>
        <v>17</v>
      </c>
      <c r="D30" s="64">
        <v>13358.189771336614</v>
      </c>
      <c r="E30" s="45">
        <f t="shared" si="0"/>
        <v>16029.827725603936</v>
      </c>
      <c r="F30" s="57">
        <f t="shared" si="1"/>
        <v>1602.9827725603936</v>
      </c>
      <c r="G30" s="19">
        <f t="shared" si="2"/>
        <v>16964.9010095975</v>
      </c>
      <c r="H30" s="25">
        <f t="shared" si="3"/>
        <v>18567.883782157893</v>
      </c>
    </row>
    <row r="31" spans="2:8" ht="15">
      <c r="B31" s="84"/>
      <c r="C31" s="46">
        <f t="shared" si="4"/>
        <v>18</v>
      </c>
      <c r="D31" s="64">
        <v>13502.354267104696</v>
      </c>
      <c r="E31" s="45">
        <f t="shared" si="0"/>
        <v>16202.825120525635</v>
      </c>
      <c r="F31" s="57">
        <f t="shared" si="1"/>
        <v>1620.2825120525636</v>
      </c>
      <c r="G31" s="19">
        <f t="shared" si="2"/>
        <v>17147.989919222964</v>
      </c>
      <c r="H31" s="25">
        <f t="shared" si="3"/>
        <v>18768.272431275527</v>
      </c>
    </row>
    <row r="32" spans="2:8" ht="15">
      <c r="B32" s="84"/>
      <c r="C32" s="46">
        <f t="shared" si="4"/>
        <v>19</v>
      </c>
      <c r="D32" s="64">
        <v>13635.016579617122</v>
      </c>
      <c r="E32" s="45">
        <f t="shared" si="0"/>
        <v>16362.019895540547</v>
      </c>
      <c r="F32" s="57">
        <f t="shared" si="1"/>
        <v>1636.2019895540545</v>
      </c>
      <c r="G32" s="19">
        <f t="shared" si="2"/>
        <v>17316.471056113747</v>
      </c>
      <c r="H32" s="25">
        <f t="shared" si="3"/>
        <v>18952.6730456678</v>
      </c>
    </row>
    <row r="33" spans="2:8" ht="15">
      <c r="B33" s="84"/>
      <c r="C33" s="46">
        <f t="shared" si="4"/>
        <v>20</v>
      </c>
      <c r="D33" s="64">
        <v>13780.419772043513</v>
      </c>
      <c r="E33" s="45">
        <f t="shared" si="0"/>
        <v>16536.503726452218</v>
      </c>
      <c r="F33" s="57">
        <f t="shared" si="1"/>
        <v>1653.6503726452215</v>
      </c>
      <c r="G33" s="19">
        <f t="shared" si="2"/>
        <v>17501.133110495262</v>
      </c>
      <c r="H33" s="25">
        <f t="shared" si="3"/>
        <v>19154.783483140483</v>
      </c>
    </row>
    <row r="34" spans="2:8" ht="15">
      <c r="B34" s="84"/>
      <c r="C34" s="46">
        <f t="shared" si="4"/>
        <v>21</v>
      </c>
      <c r="D34" s="64">
        <v>13938.622829939002</v>
      </c>
      <c r="E34" s="45">
        <f t="shared" si="0"/>
        <v>16726.3473959268</v>
      </c>
      <c r="F34" s="57">
        <f t="shared" si="1"/>
        <v>1672.6347395926803</v>
      </c>
      <c r="G34" s="19">
        <f t="shared" si="2"/>
        <v>17702.05099402253</v>
      </c>
      <c r="H34" s="25">
        <f t="shared" si="3"/>
        <v>19374.68573361521</v>
      </c>
    </row>
    <row r="35" spans="2:8" ht="15">
      <c r="B35" s="84"/>
      <c r="C35" s="46">
        <f t="shared" si="4"/>
        <v>22</v>
      </c>
      <c r="D35" s="64">
        <v>14085.323704578843</v>
      </c>
      <c r="E35" s="45">
        <f t="shared" si="0"/>
        <v>16902.388445494613</v>
      </c>
      <c r="F35" s="57">
        <f t="shared" si="1"/>
        <v>1690.238844549461</v>
      </c>
      <c r="G35" s="19">
        <f t="shared" si="2"/>
        <v>17888.36110481513</v>
      </c>
      <c r="H35" s="25">
        <f t="shared" si="3"/>
        <v>19578.59994936459</v>
      </c>
    </row>
    <row r="36" spans="2:8" ht="15">
      <c r="B36" s="84"/>
      <c r="C36" s="46">
        <f t="shared" si="4"/>
        <v>23</v>
      </c>
      <c r="D36" s="64">
        <v>14245.060386908423</v>
      </c>
      <c r="E36" s="45">
        <f t="shared" si="0"/>
        <v>17094.072464290108</v>
      </c>
      <c r="F36" s="57">
        <f t="shared" si="1"/>
        <v>1709.4072464290107</v>
      </c>
      <c r="G36" s="19">
        <f t="shared" si="2"/>
        <v>18091.226691373697</v>
      </c>
      <c r="H36" s="25">
        <f t="shared" si="3"/>
        <v>19800.633937802708</v>
      </c>
    </row>
    <row r="37" spans="2:8" ht="15">
      <c r="B37" s="84"/>
      <c r="C37" s="46">
        <f t="shared" si="4"/>
        <v>24</v>
      </c>
      <c r="D37" s="64">
        <v>14418.304761369</v>
      </c>
      <c r="E37" s="45">
        <f t="shared" si="0"/>
        <v>17301.9657136428</v>
      </c>
      <c r="F37" s="57">
        <f t="shared" si="1"/>
        <v>1730.1965713642799</v>
      </c>
      <c r="G37" s="19">
        <f t="shared" si="2"/>
        <v>18311.24704693863</v>
      </c>
      <c r="H37" s="25">
        <f t="shared" si="3"/>
        <v>20041.44361830291</v>
      </c>
    </row>
    <row r="38" spans="2:8" ht="15">
      <c r="B38" s="84"/>
      <c r="C38" s="46">
        <f t="shared" si="4"/>
        <v>25</v>
      </c>
      <c r="D38" s="64">
        <v>14579.811010353294</v>
      </c>
      <c r="E38" s="45">
        <f t="shared" si="0"/>
        <v>17495.773212423956</v>
      </c>
      <c r="F38" s="57">
        <f t="shared" si="1"/>
        <v>1749.5773212423953</v>
      </c>
      <c r="G38" s="19">
        <f t="shared" si="2"/>
        <v>18516.359983148683</v>
      </c>
      <c r="H38" s="25">
        <f t="shared" si="3"/>
        <v>20265.93730439108</v>
      </c>
    </row>
    <row r="39" spans="2:8" ht="15">
      <c r="B39" s="84"/>
      <c r="C39" s="46">
        <f t="shared" si="4"/>
        <v>26</v>
      </c>
      <c r="D39" s="64">
        <v>14742.202042664947</v>
      </c>
      <c r="E39" s="45">
        <f t="shared" si="0"/>
        <v>17690.642451197935</v>
      </c>
      <c r="F39" s="57">
        <f t="shared" si="1"/>
        <v>1769.0642451197937</v>
      </c>
      <c r="G39" s="19">
        <f t="shared" si="2"/>
        <v>18722.596594184484</v>
      </c>
      <c r="H39" s="25">
        <f t="shared" si="3"/>
        <v>20491.660839304277</v>
      </c>
    </row>
    <row r="40" spans="2:8" ht="15">
      <c r="B40" s="84"/>
      <c r="C40" s="46">
        <f t="shared" si="4"/>
        <v>27</v>
      </c>
      <c r="D40" s="64">
        <v>14892.38306505906</v>
      </c>
      <c r="E40" s="45">
        <f t="shared" si="0"/>
        <v>17870.859678070872</v>
      </c>
      <c r="F40" s="57">
        <f t="shared" si="1"/>
        <v>1787.0859678070872</v>
      </c>
      <c r="G40" s="19">
        <f t="shared" si="2"/>
        <v>18913.32649262501</v>
      </c>
      <c r="H40" s="25">
        <f t="shared" si="3"/>
        <v>20700.412460432097</v>
      </c>
    </row>
    <row r="41" spans="2:8" ht="15">
      <c r="B41" s="84"/>
      <c r="C41" s="46">
        <f t="shared" si="4"/>
        <v>28</v>
      </c>
      <c r="D41" s="64">
        <v>15069.284543939384</v>
      </c>
      <c r="E41" s="45">
        <f t="shared" si="0"/>
        <v>18083.14145272726</v>
      </c>
      <c r="F41" s="57">
        <f t="shared" si="1"/>
        <v>1808.3141452727261</v>
      </c>
      <c r="G41" s="19">
        <f t="shared" si="2"/>
        <v>19137.991370803018</v>
      </c>
      <c r="H41" s="25">
        <f t="shared" si="3"/>
        <v>20946.305516075743</v>
      </c>
    </row>
    <row r="42" spans="2:8" ht="15">
      <c r="B42" s="84"/>
      <c r="C42" s="46">
        <f t="shared" si="4"/>
        <v>29</v>
      </c>
      <c r="D42" s="64">
        <v>15234.093984012483</v>
      </c>
      <c r="E42" s="45">
        <f t="shared" si="0"/>
        <v>18280.91278081498</v>
      </c>
      <c r="F42" s="57">
        <f t="shared" si="1"/>
        <v>1828.0912780814979</v>
      </c>
      <c r="G42" s="19">
        <f t="shared" si="2"/>
        <v>19347.299359695855</v>
      </c>
      <c r="H42" s="25">
        <f t="shared" si="3"/>
        <v>21175.390637777353</v>
      </c>
    </row>
    <row r="43" spans="2:8" ht="15">
      <c r="B43" s="84"/>
      <c r="C43" s="46">
        <f t="shared" si="4"/>
        <v>30</v>
      </c>
      <c r="D43" s="64">
        <v>15399.611250747466</v>
      </c>
      <c r="E43" s="45">
        <f t="shared" si="0"/>
        <v>18479.53350089696</v>
      </c>
      <c r="F43" s="57">
        <f t="shared" si="1"/>
        <v>1847.953350089696</v>
      </c>
      <c r="G43" s="19">
        <f t="shared" si="2"/>
        <v>19557.506288449284</v>
      </c>
      <c r="H43" s="25">
        <f t="shared" si="3"/>
        <v>21405.45963853898</v>
      </c>
    </row>
    <row r="44" spans="2:8" ht="15">
      <c r="B44" s="84"/>
      <c r="C44" s="46">
        <f t="shared" si="4"/>
        <v>31</v>
      </c>
      <c r="D44" s="64">
        <v>15566.072286364964</v>
      </c>
      <c r="E44" s="45">
        <f t="shared" si="0"/>
        <v>18679.286743637957</v>
      </c>
      <c r="F44" s="57">
        <f t="shared" si="1"/>
        <v>1867.9286743637956</v>
      </c>
      <c r="G44" s="19">
        <f t="shared" si="2"/>
        <v>19768.911803683506</v>
      </c>
      <c r="H44" s="25">
        <f t="shared" si="3"/>
        <v>21636.840478047303</v>
      </c>
    </row>
    <row r="45" spans="2:8" ht="15">
      <c r="B45" s="84"/>
      <c r="C45" s="46">
        <f t="shared" si="4"/>
        <v>32</v>
      </c>
      <c r="D45" s="64">
        <v>15746.74884077535</v>
      </c>
      <c r="E45" s="45">
        <f t="shared" si="0"/>
        <v>18896.09860893042</v>
      </c>
      <c r="F45" s="57">
        <f t="shared" si="1"/>
        <v>1889.609860893042</v>
      </c>
      <c r="G45" s="19">
        <f t="shared" si="2"/>
        <v>19998.371027784695</v>
      </c>
      <c r="H45" s="25">
        <f t="shared" si="3"/>
        <v>21887.980888677735</v>
      </c>
    </row>
    <row r="46" spans="2:8" ht="15">
      <c r="B46" s="84"/>
      <c r="C46" s="46">
        <f t="shared" si="4"/>
        <v>33</v>
      </c>
      <c r="D46" s="64">
        <v>15914.92045749241</v>
      </c>
      <c r="E46" s="45">
        <f t="shared" si="0"/>
        <v>19097.904548990893</v>
      </c>
      <c r="F46" s="57">
        <f t="shared" si="1"/>
        <v>1909.7904548990891</v>
      </c>
      <c r="G46" s="19">
        <f t="shared" si="2"/>
        <v>20211.94898101536</v>
      </c>
      <c r="H46" s="25">
        <f t="shared" si="3"/>
        <v>22121.73943591445</v>
      </c>
    </row>
    <row r="47" spans="2:8" ht="15">
      <c r="B47" s="84"/>
      <c r="C47" s="46">
        <f t="shared" si="4"/>
        <v>34</v>
      </c>
      <c r="D47" s="64">
        <v>16083.858886426506</v>
      </c>
      <c r="E47" s="45">
        <f t="shared" si="0"/>
        <v>19300.630663711807</v>
      </c>
      <c r="F47" s="57">
        <f t="shared" si="1"/>
        <v>1930.0630663711806</v>
      </c>
      <c r="G47" s="19">
        <f t="shared" si="2"/>
        <v>20426.500785761662</v>
      </c>
      <c r="H47" s="25">
        <f t="shared" si="3"/>
        <v>22356.563852132844</v>
      </c>
    </row>
    <row r="48" spans="2:8" ht="15.75" thickBot="1">
      <c r="B48" s="85"/>
      <c r="C48" s="47">
        <f>+C47+1</f>
        <v>35</v>
      </c>
      <c r="D48" s="65">
        <v>16267.425733039592</v>
      </c>
      <c r="E48" s="45">
        <f t="shared" si="0"/>
        <v>19520.910879647512</v>
      </c>
      <c r="F48" s="58">
        <f t="shared" si="1"/>
        <v>1952.091087964751</v>
      </c>
      <c r="G48" s="20">
        <f t="shared" si="2"/>
        <v>20659.630680960283</v>
      </c>
      <c r="H48" s="26">
        <f t="shared" si="3"/>
        <v>22611.721768925036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72" t="s">
        <v>23</v>
      </c>
      <c r="C8" s="72"/>
      <c r="D8" s="72"/>
      <c r="E8" s="72"/>
      <c r="F8" s="72"/>
      <c r="G8" s="72"/>
      <c r="H8" s="72"/>
    </row>
    <row r="9" spans="2:6" ht="21" thickBot="1">
      <c r="B9" s="28"/>
      <c r="C9" s="28"/>
      <c r="D9" s="28"/>
      <c r="E9" s="28"/>
      <c r="F9" s="1"/>
    </row>
    <row r="10" spans="2:8" ht="21" thickBot="1">
      <c r="B10" s="28"/>
      <c r="C10" s="28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.75" thickBot="1">
      <c r="B13" s="84"/>
      <c r="C13" s="6" t="s">
        <v>4</v>
      </c>
      <c r="D13" s="66">
        <v>11367.067774619194</v>
      </c>
      <c r="E13" s="67">
        <f>(D13)+D13*20%</f>
        <v>13640.481329543032</v>
      </c>
      <c r="F13" s="56">
        <f>D13*12%</f>
        <v>1364.0481329543031</v>
      </c>
      <c r="G13" s="18">
        <f>D13+D13*27%</f>
        <v>14436.176073766377</v>
      </c>
      <c r="H13" s="24">
        <f>G13+F13</f>
        <v>15800.22420672068</v>
      </c>
    </row>
    <row r="14" spans="2:8" ht="15.75" thickBot="1">
      <c r="B14" s="84"/>
      <c r="C14" s="46">
        <v>1</v>
      </c>
      <c r="D14" s="61">
        <v>11504.507917099358</v>
      </c>
      <c r="E14" s="67">
        <f aca="true" t="shared" si="0" ref="E14:E48">(D14)+D14*20%</f>
        <v>13805.409500519228</v>
      </c>
      <c r="F14" s="57">
        <f aca="true" t="shared" si="1" ref="F14:F48">D14*12%</f>
        <v>1380.540950051923</v>
      </c>
      <c r="G14" s="19">
        <f aca="true" t="shared" si="2" ref="G14:G48">D14+D14*27%</f>
        <v>14610.725054716184</v>
      </c>
      <c r="H14" s="25">
        <f aca="true" t="shared" si="3" ref="H14:H48">G14+F14</f>
        <v>15991.266004768107</v>
      </c>
    </row>
    <row r="15" spans="2:8" ht="15.75" thickBot="1">
      <c r="B15" s="84"/>
      <c r="C15" s="46">
        <f aca="true" t="shared" si="4" ref="C15:C47">+C14+1</f>
        <v>2</v>
      </c>
      <c r="D15" s="61">
        <v>11621.892970826073</v>
      </c>
      <c r="E15" s="67">
        <f t="shared" si="0"/>
        <v>13946.271564991288</v>
      </c>
      <c r="F15" s="57">
        <f t="shared" si="1"/>
        <v>1394.6271564991287</v>
      </c>
      <c r="G15" s="19">
        <f t="shared" si="2"/>
        <v>14759.804072949113</v>
      </c>
      <c r="H15" s="25">
        <f t="shared" si="3"/>
        <v>16154.431229448242</v>
      </c>
    </row>
    <row r="16" spans="2:8" ht="15.75" thickBot="1">
      <c r="B16" s="84"/>
      <c r="C16" s="46">
        <f t="shared" si="4"/>
        <v>3</v>
      </c>
      <c r="D16" s="61">
        <v>11739.337010107949</v>
      </c>
      <c r="E16" s="67">
        <f t="shared" si="0"/>
        <v>14087.204412129538</v>
      </c>
      <c r="F16" s="57">
        <f t="shared" si="1"/>
        <v>1408.7204412129538</v>
      </c>
      <c r="G16" s="19">
        <f t="shared" si="2"/>
        <v>14908.958002837095</v>
      </c>
      <c r="H16" s="25">
        <f t="shared" si="3"/>
        <v>16317.678444050049</v>
      </c>
    </row>
    <row r="17" spans="2:8" ht="15.75" thickBot="1">
      <c r="B17" s="84"/>
      <c r="C17" s="46">
        <f t="shared" si="4"/>
        <v>4</v>
      </c>
      <c r="D17" s="61">
        <v>11857.016991610457</v>
      </c>
      <c r="E17" s="67">
        <f t="shared" si="0"/>
        <v>14228.420389932548</v>
      </c>
      <c r="F17" s="57">
        <f t="shared" si="1"/>
        <v>1422.8420389932548</v>
      </c>
      <c r="G17" s="19">
        <f t="shared" si="2"/>
        <v>15058.41157934528</v>
      </c>
      <c r="H17" s="25">
        <f t="shared" si="3"/>
        <v>16481.253618338535</v>
      </c>
    </row>
    <row r="18" spans="2:8" ht="15.75" thickBot="1">
      <c r="B18" s="84"/>
      <c r="C18" s="46">
        <f t="shared" si="4"/>
        <v>5</v>
      </c>
      <c r="D18" s="61">
        <v>11974.991900888745</v>
      </c>
      <c r="E18" s="67">
        <f t="shared" si="0"/>
        <v>14369.990281066493</v>
      </c>
      <c r="F18" s="57">
        <f t="shared" si="1"/>
        <v>1436.9990281066493</v>
      </c>
      <c r="G18" s="19">
        <f t="shared" si="2"/>
        <v>15208.239714128706</v>
      </c>
      <c r="H18" s="25">
        <f t="shared" si="3"/>
        <v>16645.238742235357</v>
      </c>
    </row>
    <row r="19" spans="2:8" ht="15.75" thickBot="1">
      <c r="B19" s="84"/>
      <c r="C19" s="46">
        <f t="shared" si="4"/>
        <v>6</v>
      </c>
      <c r="D19" s="61">
        <v>12093.084781277348</v>
      </c>
      <c r="E19" s="67">
        <f t="shared" si="0"/>
        <v>14511.701737532818</v>
      </c>
      <c r="F19" s="57">
        <f t="shared" si="1"/>
        <v>1451.1701737532817</v>
      </c>
      <c r="G19" s="19">
        <f t="shared" si="2"/>
        <v>15358.217672222232</v>
      </c>
      <c r="H19" s="25">
        <f t="shared" si="3"/>
        <v>16809.387845975514</v>
      </c>
    </row>
    <row r="20" spans="2:8" ht="15.75" thickBot="1">
      <c r="B20" s="84"/>
      <c r="C20" s="46">
        <f t="shared" si="4"/>
        <v>7</v>
      </c>
      <c r="D20" s="61">
        <v>12211.472589441739</v>
      </c>
      <c r="E20" s="67">
        <f t="shared" si="0"/>
        <v>14653.767107330086</v>
      </c>
      <c r="F20" s="57">
        <f t="shared" si="1"/>
        <v>1465.3767107330086</v>
      </c>
      <c r="G20" s="19">
        <f t="shared" si="2"/>
        <v>15508.57018859101</v>
      </c>
      <c r="H20" s="25">
        <f t="shared" si="3"/>
        <v>16973.94689932402</v>
      </c>
    </row>
    <row r="21" spans="2:8" ht="15.75" thickBot="1">
      <c r="B21" s="84"/>
      <c r="C21" s="46">
        <f t="shared" si="4"/>
        <v>8</v>
      </c>
      <c r="D21" s="61">
        <v>12341.008667530838</v>
      </c>
      <c r="E21" s="67">
        <f t="shared" si="0"/>
        <v>14809.210401037006</v>
      </c>
      <c r="F21" s="57">
        <f t="shared" si="1"/>
        <v>1480.9210401037005</v>
      </c>
      <c r="G21" s="19">
        <f t="shared" si="2"/>
        <v>15673.081007764164</v>
      </c>
      <c r="H21" s="25">
        <f t="shared" si="3"/>
        <v>17154.002047867863</v>
      </c>
    </row>
    <row r="22" spans="2:8" ht="15.75" thickBot="1">
      <c r="B22" s="84"/>
      <c r="C22" s="46">
        <f t="shared" si="4"/>
        <v>9</v>
      </c>
      <c r="D22" s="61">
        <v>12459.809374581331</v>
      </c>
      <c r="E22" s="67">
        <f t="shared" si="0"/>
        <v>14951.771249497597</v>
      </c>
      <c r="F22" s="57">
        <f t="shared" si="1"/>
        <v>1495.1771249497597</v>
      </c>
      <c r="G22" s="19">
        <f t="shared" si="2"/>
        <v>15823.957905718291</v>
      </c>
      <c r="H22" s="25">
        <f t="shared" si="3"/>
        <v>17319.13503066805</v>
      </c>
    </row>
    <row r="23" spans="2:8" ht="15.75" thickBot="1">
      <c r="B23" s="84"/>
      <c r="C23" s="46">
        <f t="shared" si="4"/>
        <v>10</v>
      </c>
      <c r="D23" s="61">
        <v>12578.78703829729</v>
      </c>
      <c r="E23" s="67">
        <f t="shared" si="0"/>
        <v>15094.544445956748</v>
      </c>
      <c r="F23" s="57">
        <f t="shared" si="1"/>
        <v>1509.4544445956749</v>
      </c>
      <c r="G23" s="19">
        <f t="shared" si="2"/>
        <v>15975.059538637559</v>
      </c>
      <c r="H23" s="25">
        <f t="shared" si="3"/>
        <v>17484.513983233235</v>
      </c>
    </row>
    <row r="24" spans="2:8" ht="15.75" thickBot="1">
      <c r="B24" s="84"/>
      <c r="C24" s="46">
        <f t="shared" si="4"/>
        <v>11</v>
      </c>
      <c r="D24" s="61">
        <v>12698.059629789039</v>
      </c>
      <c r="E24" s="67">
        <f t="shared" si="0"/>
        <v>15237.671555746847</v>
      </c>
      <c r="F24" s="57">
        <f t="shared" si="1"/>
        <v>1523.7671555746847</v>
      </c>
      <c r="G24" s="19">
        <f t="shared" si="2"/>
        <v>16126.53572983208</v>
      </c>
      <c r="H24" s="25">
        <f t="shared" si="3"/>
        <v>17650.302885406763</v>
      </c>
    </row>
    <row r="25" spans="2:8" ht="15.75" thickBot="1">
      <c r="B25" s="84"/>
      <c r="C25" s="46">
        <f t="shared" si="4"/>
        <v>12</v>
      </c>
      <c r="D25" s="61">
        <v>12828.952375646753</v>
      </c>
      <c r="E25" s="67">
        <f t="shared" si="0"/>
        <v>15394.742850776103</v>
      </c>
      <c r="F25" s="57">
        <f t="shared" si="1"/>
        <v>1539.4742850776104</v>
      </c>
      <c r="G25" s="19">
        <f t="shared" si="2"/>
        <v>16292.769517071378</v>
      </c>
      <c r="H25" s="25">
        <f t="shared" si="3"/>
        <v>17832.243802148987</v>
      </c>
    </row>
    <row r="26" spans="2:8" ht="15.75" thickBot="1">
      <c r="B26" s="84"/>
      <c r="C26" s="46">
        <f t="shared" si="4"/>
        <v>13</v>
      </c>
      <c r="D26" s="61">
        <v>12960.140049280251</v>
      </c>
      <c r="E26" s="67">
        <f t="shared" si="0"/>
        <v>15552.168059136302</v>
      </c>
      <c r="F26" s="57">
        <f t="shared" si="1"/>
        <v>1555.2168059136302</v>
      </c>
      <c r="G26" s="19">
        <f t="shared" si="2"/>
        <v>16459.37786258592</v>
      </c>
      <c r="H26" s="25">
        <f t="shared" si="3"/>
        <v>18014.59466849955</v>
      </c>
    </row>
    <row r="27" spans="2:8" ht="15.75" thickBot="1">
      <c r="B27" s="84"/>
      <c r="C27" s="46">
        <f t="shared" si="4"/>
        <v>14</v>
      </c>
      <c r="D27" s="61">
        <v>13080.238438544204</v>
      </c>
      <c r="E27" s="67">
        <f t="shared" si="0"/>
        <v>15696.286126253044</v>
      </c>
      <c r="F27" s="57">
        <f t="shared" si="1"/>
        <v>1569.6286126253044</v>
      </c>
      <c r="G27" s="19">
        <f t="shared" si="2"/>
        <v>16611.90281695114</v>
      </c>
      <c r="H27" s="25">
        <f t="shared" si="3"/>
        <v>18181.531429576444</v>
      </c>
    </row>
    <row r="28" spans="2:8" ht="15.75" thickBot="1">
      <c r="B28" s="84"/>
      <c r="C28" s="46">
        <f t="shared" si="4"/>
        <v>15</v>
      </c>
      <c r="D28" s="61">
        <v>13212.251909949904</v>
      </c>
      <c r="E28" s="67">
        <f t="shared" si="0"/>
        <v>15854.702291939884</v>
      </c>
      <c r="F28" s="57">
        <f t="shared" si="1"/>
        <v>1585.4702291939884</v>
      </c>
      <c r="G28" s="19">
        <f t="shared" si="2"/>
        <v>16779.55992563638</v>
      </c>
      <c r="H28" s="25">
        <f t="shared" si="3"/>
        <v>18365.03015483037</v>
      </c>
    </row>
    <row r="29" spans="2:8" ht="15.75" thickBot="1">
      <c r="B29" s="84"/>
      <c r="C29" s="46">
        <f t="shared" si="4"/>
        <v>16</v>
      </c>
      <c r="D29" s="61">
        <v>13344.619294686549</v>
      </c>
      <c r="E29" s="67">
        <f t="shared" si="0"/>
        <v>16013.543153623858</v>
      </c>
      <c r="F29" s="57">
        <f t="shared" si="1"/>
        <v>1601.3543153623857</v>
      </c>
      <c r="G29" s="19">
        <f t="shared" si="2"/>
        <v>16947.666504251916</v>
      </c>
      <c r="H29" s="25">
        <f t="shared" si="3"/>
        <v>18549.020819614303</v>
      </c>
    </row>
    <row r="30" spans="2:8" ht="15.75" thickBot="1">
      <c r="B30" s="84"/>
      <c r="C30" s="46">
        <f t="shared" si="4"/>
        <v>17</v>
      </c>
      <c r="D30" s="61">
        <v>13477.340592754132</v>
      </c>
      <c r="E30" s="67">
        <f t="shared" si="0"/>
        <v>16172.808711304959</v>
      </c>
      <c r="F30" s="57">
        <f t="shared" si="1"/>
        <v>1617.2808711304958</v>
      </c>
      <c r="G30" s="19">
        <f t="shared" si="2"/>
        <v>17116.222552797746</v>
      </c>
      <c r="H30" s="25">
        <f t="shared" si="3"/>
        <v>18733.503423928243</v>
      </c>
    </row>
    <row r="31" spans="2:8" ht="15.75" thickBot="1">
      <c r="B31" s="84"/>
      <c r="C31" s="46">
        <f t="shared" si="4"/>
        <v>18</v>
      </c>
      <c r="D31" s="61">
        <v>13622.625814070203</v>
      </c>
      <c r="E31" s="67">
        <f t="shared" si="0"/>
        <v>16347.150976884244</v>
      </c>
      <c r="F31" s="57">
        <f t="shared" si="1"/>
        <v>1634.7150976884243</v>
      </c>
      <c r="G31" s="19">
        <f t="shared" si="2"/>
        <v>17300.734783869157</v>
      </c>
      <c r="H31" s="25">
        <f t="shared" si="3"/>
        <v>18935.449881557583</v>
      </c>
    </row>
    <row r="32" spans="2:8" ht="15.75" thickBot="1">
      <c r="B32" s="84"/>
      <c r="C32" s="46">
        <f t="shared" si="4"/>
        <v>19</v>
      </c>
      <c r="D32" s="61">
        <v>13756.349866575467</v>
      </c>
      <c r="E32" s="67">
        <f t="shared" si="0"/>
        <v>16507.61983989056</v>
      </c>
      <c r="F32" s="57">
        <f t="shared" si="1"/>
        <v>1650.761983989056</v>
      </c>
      <c r="G32" s="19">
        <f t="shared" si="2"/>
        <v>17470.564330550842</v>
      </c>
      <c r="H32" s="25">
        <f t="shared" si="3"/>
        <v>19121.3263145399</v>
      </c>
    </row>
    <row r="33" spans="2:8" ht="15.75" thickBot="1">
      <c r="B33" s="84"/>
      <c r="C33" s="46">
        <f t="shared" si="4"/>
        <v>20</v>
      </c>
      <c r="D33" s="61">
        <v>13914.847852246745</v>
      </c>
      <c r="E33" s="67">
        <f t="shared" si="0"/>
        <v>16697.817422696095</v>
      </c>
      <c r="F33" s="57">
        <f t="shared" si="1"/>
        <v>1669.7817422696094</v>
      </c>
      <c r="G33" s="19">
        <f t="shared" si="2"/>
        <v>17671.856772353367</v>
      </c>
      <c r="H33" s="25">
        <f t="shared" si="3"/>
        <v>19341.638514622977</v>
      </c>
    </row>
    <row r="34" spans="2:8" ht="15.75" thickBot="1">
      <c r="B34" s="84"/>
      <c r="C34" s="46">
        <f t="shared" si="4"/>
        <v>21</v>
      </c>
      <c r="D34" s="61">
        <v>14074.23062124538</v>
      </c>
      <c r="E34" s="67">
        <f t="shared" si="0"/>
        <v>16889.076745494458</v>
      </c>
      <c r="F34" s="57">
        <f t="shared" si="1"/>
        <v>1688.9076745494456</v>
      </c>
      <c r="G34" s="19">
        <f t="shared" si="2"/>
        <v>17874.272888981635</v>
      </c>
      <c r="H34" s="25">
        <f t="shared" si="3"/>
        <v>19563.18056353108</v>
      </c>
    </row>
    <row r="35" spans="2:8" ht="15.75" thickBot="1">
      <c r="B35" s="84"/>
      <c r="C35" s="46">
        <f t="shared" si="4"/>
        <v>22</v>
      </c>
      <c r="D35" s="61">
        <v>14234.498173571375</v>
      </c>
      <c r="E35" s="67">
        <f t="shared" si="0"/>
        <v>17081.397808285652</v>
      </c>
      <c r="F35" s="57">
        <f t="shared" si="1"/>
        <v>1708.1397808285649</v>
      </c>
      <c r="G35" s="19">
        <f t="shared" si="2"/>
        <v>18077.812680435647</v>
      </c>
      <c r="H35" s="25">
        <f t="shared" si="3"/>
        <v>19785.952461264213</v>
      </c>
    </row>
    <row r="36" spans="2:8" ht="15.75" thickBot="1">
      <c r="B36" s="84"/>
      <c r="C36" s="46">
        <f t="shared" si="4"/>
        <v>23</v>
      </c>
      <c r="D36" s="61">
        <v>14395.414567004096</v>
      </c>
      <c r="E36" s="67">
        <f t="shared" si="0"/>
        <v>17274.497480404916</v>
      </c>
      <c r="F36" s="57">
        <f t="shared" si="1"/>
        <v>1727.4497480404914</v>
      </c>
      <c r="G36" s="19">
        <f t="shared" si="2"/>
        <v>18282.176500095204</v>
      </c>
      <c r="H36" s="25">
        <f t="shared" si="3"/>
        <v>20009.626248135693</v>
      </c>
    </row>
    <row r="37" spans="2:8" ht="15.75" thickBot="1">
      <c r="B37" s="84"/>
      <c r="C37" s="46">
        <f t="shared" si="4"/>
        <v>24</v>
      </c>
      <c r="D37" s="61">
        <v>14557.274729319335</v>
      </c>
      <c r="E37" s="67">
        <f t="shared" si="0"/>
        <v>17468.729675183204</v>
      </c>
      <c r="F37" s="57">
        <f t="shared" si="1"/>
        <v>1746.8729675183201</v>
      </c>
      <c r="G37" s="19">
        <f t="shared" si="2"/>
        <v>18487.738906235558</v>
      </c>
      <c r="H37" s="25">
        <f t="shared" si="3"/>
        <v>20234.611873753878</v>
      </c>
    </row>
    <row r="38" spans="2:8" ht="15.75" thickBot="1">
      <c r="B38" s="84"/>
      <c r="C38" s="46">
        <f t="shared" si="4"/>
        <v>25</v>
      </c>
      <c r="D38" s="61">
        <v>14719.954790851258</v>
      </c>
      <c r="E38" s="67">
        <f t="shared" si="0"/>
        <v>17663.94574902151</v>
      </c>
      <c r="F38" s="57">
        <f t="shared" si="1"/>
        <v>1766.394574902151</v>
      </c>
      <c r="G38" s="19">
        <f t="shared" si="2"/>
        <v>18694.3425843811</v>
      </c>
      <c r="H38" s="25">
        <f t="shared" si="3"/>
        <v>20460.73715928325</v>
      </c>
    </row>
    <row r="39" spans="2:8" ht="15.75" thickBot="1">
      <c r="B39" s="84"/>
      <c r="C39" s="46">
        <f t="shared" si="4"/>
        <v>26</v>
      </c>
      <c r="D39" s="61">
        <v>14883.354476156097</v>
      </c>
      <c r="E39" s="67">
        <f t="shared" si="0"/>
        <v>17860.025371387317</v>
      </c>
      <c r="F39" s="57">
        <f t="shared" si="1"/>
        <v>1786.0025371387317</v>
      </c>
      <c r="G39" s="19">
        <f t="shared" si="2"/>
        <v>18901.860184718244</v>
      </c>
      <c r="H39" s="25">
        <f t="shared" si="3"/>
        <v>20687.862721856975</v>
      </c>
    </row>
    <row r="40" spans="2:8" ht="15.75" thickBot="1">
      <c r="B40" s="84"/>
      <c r="C40" s="46">
        <f t="shared" si="4"/>
        <v>27</v>
      </c>
      <c r="D40" s="61">
        <v>15047.63304623278</v>
      </c>
      <c r="E40" s="67">
        <f t="shared" si="0"/>
        <v>18057.159655479336</v>
      </c>
      <c r="F40" s="57">
        <f t="shared" si="1"/>
        <v>1805.7159655479336</v>
      </c>
      <c r="G40" s="19">
        <f t="shared" si="2"/>
        <v>19110.493968715633</v>
      </c>
      <c r="H40" s="25">
        <f t="shared" si="3"/>
        <v>20916.209934263567</v>
      </c>
    </row>
    <row r="41" spans="2:8" ht="15.75" thickBot="1">
      <c r="B41" s="84"/>
      <c r="C41" s="46">
        <f t="shared" si="4"/>
        <v>28</v>
      </c>
      <c r="D41" s="61">
        <v>15225.773221771411</v>
      </c>
      <c r="E41" s="67">
        <f t="shared" si="0"/>
        <v>18270.927866125694</v>
      </c>
      <c r="F41" s="57">
        <f t="shared" si="1"/>
        <v>1827.0927866125692</v>
      </c>
      <c r="G41" s="19">
        <f t="shared" si="2"/>
        <v>19336.731991649693</v>
      </c>
      <c r="H41" s="25">
        <f t="shared" si="3"/>
        <v>21163.82477826226</v>
      </c>
    </row>
    <row r="42" spans="2:8" ht="15.75" thickBot="1">
      <c r="B42" s="84"/>
      <c r="C42" s="46">
        <f t="shared" si="4"/>
        <v>29</v>
      </c>
      <c r="D42" s="61">
        <v>15391.821358502804</v>
      </c>
      <c r="E42" s="67">
        <f t="shared" si="0"/>
        <v>18470.185630203367</v>
      </c>
      <c r="F42" s="57">
        <f t="shared" si="1"/>
        <v>1847.0185630203364</v>
      </c>
      <c r="G42" s="19">
        <f t="shared" si="2"/>
        <v>19547.61312529856</v>
      </c>
      <c r="H42" s="25">
        <f t="shared" si="3"/>
        <v>21394.6316883189</v>
      </c>
    </row>
    <row r="43" spans="2:8" ht="15.75" thickBot="1">
      <c r="B43" s="84"/>
      <c r="C43" s="46">
        <f t="shared" si="4"/>
        <v>30</v>
      </c>
      <c r="D43" s="61">
        <v>15558.518336340934</v>
      </c>
      <c r="E43" s="67">
        <f t="shared" si="0"/>
        <v>18670.22200360912</v>
      </c>
      <c r="F43" s="57">
        <f t="shared" si="1"/>
        <v>1867.022200360912</v>
      </c>
      <c r="G43" s="19">
        <f t="shared" si="2"/>
        <v>19759.318287152986</v>
      </c>
      <c r="H43" s="25">
        <f t="shared" si="3"/>
        <v>21626.3404875139</v>
      </c>
    </row>
    <row r="44" spans="2:8" ht="15.75" thickBot="1">
      <c r="B44" s="84"/>
      <c r="C44" s="46">
        <f t="shared" si="4"/>
        <v>31</v>
      </c>
      <c r="D44" s="61">
        <v>15739.607789637417</v>
      </c>
      <c r="E44" s="67">
        <f t="shared" si="0"/>
        <v>18887.5293475649</v>
      </c>
      <c r="F44" s="57">
        <f t="shared" si="1"/>
        <v>1888.75293475649</v>
      </c>
      <c r="G44" s="19">
        <f t="shared" si="2"/>
        <v>19989.30189283952</v>
      </c>
      <c r="H44" s="25">
        <f t="shared" si="3"/>
        <v>21878.05482759601</v>
      </c>
    </row>
    <row r="45" spans="2:8" ht="15.75" thickBot="1">
      <c r="B45" s="84"/>
      <c r="C45" s="46">
        <f t="shared" si="4"/>
        <v>32</v>
      </c>
      <c r="D45" s="61">
        <v>15908.07433413026</v>
      </c>
      <c r="E45" s="67">
        <f t="shared" si="0"/>
        <v>19089.689200956313</v>
      </c>
      <c r="F45" s="57">
        <f t="shared" si="1"/>
        <v>1908.9689200956311</v>
      </c>
      <c r="G45" s="19">
        <f t="shared" si="2"/>
        <v>20203.254404345433</v>
      </c>
      <c r="H45" s="25">
        <f t="shared" si="3"/>
        <v>22112.223324441064</v>
      </c>
    </row>
    <row r="46" spans="2:8" ht="15.75" thickBot="1">
      <c r="B46" s="84"/>
      <c r="C46" s="46">
        <f t="shared" si="4"/>
        <v>33</v>
      </c>
      <c r="D46" s="61">
        <v>16090.992339636614</v>
      </c>
      <c r="E46" s="67">
        <f t="shared" si="0"/>
        <v>19309.190807563937</v>
      </c>
      <c r="F46" s="57">
        <f t="shared" si="1"/>
        <v>1930.9190807563937</v>
      </c>
      <c r="G46" s="19">
        <f t="shared" si="2"/>
        <v>20435.5602713385</v>
      </c>
      <c r="H46" s="25">
        <f t="shared" si="3"/>
        <v>22366.479352094895</v>
      </c>
    </row>
    <row r="47" spans="2:8" ht="15.75" thickBot="1">
      <c r="B47" s="84"/>
      <c r="C47" s="46">
        <f t="shared" si="4"/>
        <v>34</v>
      </c>
      <c r="D47" s="61">
        <v>16261.287436339331</v>
      </c>
      <c r="E47" s="67">
        <f t="shared" si="0"/>
        <v>19513.544923607198</v>
      </c>
      <c r="F47" s="57">
        <f t="shared" si="1"/>
        <v>1951.3544923607196</v>
      </c>
      <c r="G47" s="19">
        <f t="shared" si="2"/>
        <v>20651.83504415095</v>
      </c>
      <c r="H47" s="25">
        <f t="shared" si="3"/>
        <v>22603.18953651167</v>
      </c>
    </row>
    <row r="48" spans="2:8" ht="15.75" thickBot="1">
      <c r="B48" s="85"/>
      <c r="C48" s="47">
        <f>+C47+1</f>
        <v>35</v>
      </c>
      <c r="D48" s="62">
        <v>16446.15196516587</v>
      </c>
      <c r="E48" s="67">
        <f t="shared" si="0"/>
        <v>19735.382358199044</v>
      </c>
      <c r="F48" s="58">
        <f t="shared" si="1"/>
        <v>1973.5382358199045</v>
      </c>
      <c r="G48" s="20">
        <f t="shared" si="2"/>
        <v>20886.612995760657</v>
      </c>
      <c r="H48" s="26">
        <f t="shared" si="3"/>
        <v>22860.151231580563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72" t="s">
        <v>24</v>
      </c>
      <c r="C8" s="72"/>
      <c r="D8" s="72"/>
      <c r="E8" s="72"/>
      <c r="F8" s="72"/>
      <c r="G8" s="72"/>
      <c r="H8" s="72"/>
    </row>
    <row r="9" spans="2:6" ht="21" thickBot="1">
      <c r="B9" s="28"/>
      <c r="C9" s="28"/>
      <c r="D9" s="28"/>
      <c r="E9" s="28"/>
      <c r="F9" s="1"/>
    </row>
    <row r="10" spans="2:8" ht="21" thickBot="1">
      <c r="B10" s="28"/>
      <c r="C10" s="28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.75" thickBot="1">
      <c r="B13" s="84"/>
      <c r="C13" s="6" t="s">
        <v>4</v>
      </c>
      <c r="D13" s="66">
        <v>11591.153898661356</v>
      </c>
      <c r="E13" s="67">
        <f>(D13)+D13*20%</f>
        <v>13909.384678393628</v>
      </c>
      <c r="F13" s="56">
        <f>D13*12%</f>
        <v>1390.9384678393626</v>
      </c>
      <c r="G13" s="18">
        <f>D13+D13*27%</f>
        <v>14720.765451299922</v>
      </c>
      <c r="H13" s="24">
        <f>G13+F13</f>
        <v>16111.703919139283</v>
      </c>
    </row>
    <row r="14" spans="2:8" ht="15.75" thickBot="1">
      <c r="B14" s="84"/>
      <c r="C14" s="46">
        <v>1</v>
      </c>
      <c r="D14" s="61">
        <v>11741.216949945156</v>
      </c>
      <c r="E14" s="67">
        <f aca="true" t="shared" si="0" ref="E14:E48">(D14)+D14*20%</f>
        <v>14089.460339934187</v>
      </c>
      <c r="F14" s="57">
        <f aca="true" t="shared" si="1" ref="F14:F48">D14*12%</f>
        <v>1408.9460339934187</v>
      </c>
      <c r="G14" s="19">
        <f aca="true" t="shared" si="2" ref="G14:G48">D14+D14*27%</f>
        <v>14911.345526430348</v>
      </c>
      <c r="H14" s="25">
        <f aca="true" t="shared" si="3" ref="H14:H48">G14+F14</f>
        <v>16320.291560423768</v>
      </c>
    </row>
    <row r="15" spans="2:8" ht="15.75" thickBot="1">
      <c r="B15" s="84"/>
      <c r="C15" s="46">
        <f aca="true" t="shared" si="4" ref="C15:C47">+C14+1</f>
        <v>2</v>
      </c>
      <c r="D15" s="61">
        <v>11871.283898030668</v>
      </c>
      <c r="E15" s="67">
        <f t="shared" si="0"/>
        <v>14245.540677636802</v>
      </c>
      <c r="F15" s="57">
        <f t="shared" si="1"/>
        <v>1424.55406776368</v>
      </c>
      <c r="G15" s="19">
        <f t="shared" si="2"/>
        <v>15076.530550498948</v>
      </c>
      <c r="H15" s="25">
        <f t="shared" si="3"/>
        <v>16501.084618262626</v>
      </c>
    </row>
    <row r="16" spans="2:8" ht="15.75" thickBot="1">
      <c r="B16" s="84"/>
      <c r="C16" s="46">
        <f t="shared" si="4"/>
        <v>3</v>
      </c>
      <c r="D16" s="61">
        <v>11991.20533062915</v>
      </c>
      <c r="E16" s="67">
        <f t="shared" si="0"/>
        <v>14389.446396754978</v>
      </c>
      <c r="F16" s="57">
        <f t="shared" si="1"/>
        <v>1438.944639675498</v>
      </c>
      <c r="G16" s="19">
        <f t="shared" si="2"/>
        <v>15228.83076989902</v>
      </c>
      <c r="H16" s="25">
        <f t="shared" si="3"/>
        <v>16667.77540957452</v>
      </c>
    </row>
    <row r="17" spans="2:8" ht="15.75" thickBot="1">
      <c r="B17" s="84"/>
      <c r="C17" s="46">
        <f t="shared" si="4"/>
        <v>4</v>
      </c>
      <c r="D17" s="61">
        <v>12111.362705448253</v>
      </c>
      <c r="E17" s="67">
        <f t="shared" si="0"/>
        <v>14533.635246537904</v>
      </c>
      <c r="F17" s="57">
        <f t="shared" si="1"/>
        <v>1453.3635246537904</v>
      </c>
      <c r="G17" s="19">
        <f t="shared" si="2"/>
        <v>15381.430635919281</v>
      </c>
      <c r="H17" s="25">
        <f t="shared" si="3"/>
        <v>16834.79416057307</v>
      </c>
    </row>
    <row r="18" spans="2:8" ht="15.75" thickBot="1">
      <c r="B18" s="84"/>
      <c r="C18" s="46">
        <f t="shared" si="4"/>
        <v>5</v>
      </c>
      <c r="D18" s="61">
        <v>12231.697036932834</v>
      </c>
      <c r="E18" s="67">
        <f t="shared" si="0"/>
        <v>14678.036444319401</v>
      </c>
      <c r="F18" s="57">
        <f t="shared" si="1"/>
        <v>1467.80364443194</v>
      </c>
      <c r="G18" s="19">
        <f t="shared" si="2"/>
        <v>15534.255236904699</v>
      </c>
      <c r="H18" s="25">
        <f t="shared" si="3"/>
        <v>17002.058881336638</v>
      </c>
    </row>
    <row r="19" spans="2:8" ht="15.75" thickBot="1">
      <c r="B19" s="84"/>
      <c r="C19" s="46">
        <f t="shared" si="4"/>
        <v>6</v>
      </c>
      <c r="D19" s="61">
        <v>12352.267310638037</v>
      </c>
      <c r="E19" s="67">
        <f t="shared" si="0"/>
        <v>14822.720772765644</v>
      </c>
      <c r="F19" s="57">
        <f t="shared" si="1"/>
        <v>1482.2720772765645</v>
      </c>
      <c r="G19" s="19">
        <f t="shared" si="2"/>
        <v>15687.379484510308</v>
      </c>
      <c r="H19" s="25">
        <f t="shared" si="3"/>
        <v>17169.65156178687</v>
      </c>
    </row>
    <row r="20" spans="2:8" ht="15.75" thickBot="1">
      <c r="B20" s="84"/>
      <c r="C20" s="46">
        <f t="shared" si="4"/>
        <v>7</v>
      </c>
      <c r="D20" s="61">
        <v>12473.073526563872</v>
      </c>
      <c r="E20" s="67">
        <f t="shared" si="0"/>
        <v>14967.688231876647</v>
      </c>
      <c r="F20" s="57">
        <f t="shared" si="1"/>
        <v>1496.7688231876646</v>
      </c>
      <c r="G20" s="19">
        <f t="shared" si="2"/>
        <v>15840.803378736118</v>
      </c>
      <c r="H20" s="25">
        <f t="shared" si="3"/>
        <v>17337.572201923784</v>
      </c>
    </row>
    <row r="21" spans="2:8" ht="15.75" thickBot="1">
      <c r="B21" s="84"/>
      <c r="C21" s="46">
        <f t="shared" si="4"/>
        <v>8</v>
      </c>
      <c r="D21" s="61">
        <v>12593.997713600023</v>
      </c>
      <c r="E21" s="67">
        <f t="shared" si="0"/>
        <v>15112.797256320027</v>
      </c>
      <c r="F21" s="57">
        <f t="shared" si="1"/>
        <v>1511.2797256320027</v>
      </c>
      <c r="G21" s="19">
        <f t="shared" si="2"/>
        <v>15994.37709627203</v>
      </c>
      <c r="H21" s="25">
        <f t="shared" si="3"/>
        <v>17505.656821904035</v>
      </c>
    </row>
    <row r="22" spans="2:8" ht="15.75" thickBot="1">
      <c r="B22" s="84"/>
      <c r="C22" s="46">
        <f t="shared" si="4"/>
        <v>9</v>
      </c>
      <c r="D22" s="61">
        <v>12726.306112781509</v>
      </c>
      <c r="E22" s="67">
        <f t="shared" si="0"/>
        <v>15271.567335337812</v>
      </c>
      <c r="F22" s="57">
        <f t="shared" si="1"/>
        <v>1527.156733533781</v>
      </c>
      <c r="G22" s="19">
        <f t="shared" si="2"/>
        <v>16162.408763232517</v>
      </c>
      <c r="H22" s="25">
        <f t="shared" si="3"/>
        <v>17689.5654967663</v>
      </c>
    </row>
    <row r="23" spans="2:8" ht="15.75" thickBot="1">
      <c r="B23" s="84"/>
      <c r="C23" s="46">
        <f t="shared" si="4"/>
        <v>10</v>
      </c>
      <c r="D23" s="61">
        <v>12847.761169814072</v>
      </c>
      <c r="E23" s="67">
        <f t="shared" si="0"/>
        <v>15417.313403776887</v>
      </c>
      <c r="F23" s="57">
        <f t="shared" si="1"/>
        <v>1541.7313403776886</v>
      </c>
      <c r="G23" s="19">
        <f t="shared" si="2"/>
        <v>16316.656685663871</v>
      </c>
      <c r="H23" s="25">
        <f t="shared" si="3"/>
        <v>17858.38802604156</v>
      </c>
    </row>
    <row r="24" spans="2:8" ht="15.75" thickBot="1">
      <c r="B24" s="84"/>
      <c r="C24" s="46">
        <f t="shared" si="4"/>
        <v>11</v>
      </c>
      <c r="D24" s="61">
        <v>12969.452169067268</v>
      </c>
      <c r="E24" s="67">
        <f t="shared" si="0"/>
        <v>15563.342602880723</v>
      </c>
      <c r="F24" s="57">
        <f t="shared" si="1"/>
        <v>1556.334260288072</v>
      </c>
      <c r="G24" s="19">
        <f t="shared" si="2"/>
        <v>16471.20425471543</v>
      </c>
      <c r="H24" s="25">
        <f t="shared" si="3"/>
        <v>18027.538515003504</v>
      </c>
    </row>
    <row r="25" spans="2:8" ht="15.75" thickBot="1">
      <c r="B25" s="84"/>
      <c r="C25" s="46">
        <f t="shared" si="4"/>
        <v>12</v>
      </c>
      <c r="D25" s="61">
        <v>13102.763322686424</v>
      </c>
      <c r="E25" s="67">
        <f t="shared" si="0"/>
        <v>15723.315987223708</v>
      </c>
      <c r="F25" s="57">
        <f t="shared" si="1"/>
        <v>1572.3315987223707</v>
      </c>
      <c r="G25" s="19">
        <f t="shared" si="2"/>
        <v>16640.50941981176</v>
      </c>
      <c r="H25" s="25">
        <f t="shared" si="3"/>
        <v>18212.84101853413</v>
      </c>
    </row>
    <row r="26" spans="2:8" ht="15.75" thickBot="1">
      <c r="B26" s="84"/>
      <c r="C26" s="46">
        <f t="shared" si="4"/>
        <v>13</v>
      </c>
      <c r="D26" s="61">
        <v>13236.487375191686</v>
      </c>
      <c r="E26" s="67">
        <f t="shared" si="0"/>
        <v>15883.784850230022</v>
      </c>
      <c r="F26" s="57">
        <f t="shared" si="1"/>
        <v>1588.3784850230022</v>
      </c>
      <c r="G26" s="19">
        <f t="shared" si="2"/>
        <v>16810.33896649344</v>
      </c>
      <c r="H26" s="25">
        <f t="shared" si="3"/>
        <v>18398.717451516444</v>
      </c>
    </row>
    <row r="27" spans="2:8" ht="15.75" thickBot="1">
      <c r="B27" s="84"/>
      <c r="C27" s="46">
        <f t="shared" si="4"/>
        <v>14</v>
      </c>
      <c r="D27" s="61">
        <v>13370.56534102789</v>
      </c>
      <c r="E27" s="67">
        <f t="shared" si="0"/>
        <v>16044.678409233467</v>
      </c>
      <c r="F27" s="57">
        <f t="shared" si="1"/>
        <v>1604.4678409233468</v>
      </c>
      <c r="G27" s="19">
        <f t="shared" si="2"/>
        <v>16980.61798310542</v>
      </c>
      <c r="H27" s="25">
        <f t="shared" si="3"/>
        <v>18585.085824028767</v>
      </c>
    </row>
    <row r="28" spans="2:8" ht="15.75" thickBot="1">
      <c r="B28" s="84"/>
      <c r="C28" s="46">
        <f t="shared" si="4"/>
        <v>15</v>
      </c>
      <c r="D28" s="61">
        <v>13493.377065829067</v>
      </c>
      <c r="E28" s="67">
        <f t="shared" si="0"/>
        <v>16192.05247899488</v>
      </c>
      <c r="F28" s="57">
        <f t="shared" si="1"/>
        <v>1619.2052478994879</v>
      </c>
      <c r="G28" s="19">
        <f t="shared" si="2"/>
        <v>17136.588873602916</v>
      </c>
      <c r="H28" s="25">
        <f t="shared" si="3"/>
        <v>18755.794121502404</v>
      </c>
    </row>
    <row r="29" spans="2:8" ht="15.75" thickBot="1">
      <c r="B29" s="84"/>
      <c r="C29" s="46">
        <f t="shared" si="4"/>
        <v>16</v>
      </c>
      <c r="D29" s="61">
        <v>13640.01895491375</v>
      </c>
      <c r="E29" s="67">
        <f t="shared" si="0"/>
        <v>16368.0227458965</v>
      </c>
      <c r="F29" s="57">
        <f t="shared" si="1"/>
        <v>1636.8022745896499</v>
      </c>
      <c r="G29" s="19">
        <f t="shared" si="2"/>
        <v>17322.824072740463</v>
      </c>
      <c r="H29" s="25">
        <f t="shared" si="3"/>
        <v>18959.62634733011</v>
      </c>
    </row>
    <row r="30" spans="2:8" ht="15.75" thickBot="1">
      <c r="B30" s="84"/>
      <c r="C30" s="46">
        <f t="shared" si="4"/>
        <v>17</v>
      </c>
      <c r="D30" s="61">
        <v>13775.394602963412</v>
      </c>
      <c r="E30" s="67">
        <f t="shared" si="0"/>
        <v>16530.473523556095</v>
      </c>
      <c r="F30" s="57">
        <f t="shared" si="1"/>
        <v>1653.0473523556093</v>
      </c>
      <c r="G30" s="19">
        <f t="shared" si="2"/>
        <v>17494.751145763534</v>
      </c>
      <c r="H30" s="25">
        <f t="shared" si="3"/>
        <v>19147.798498119144</v>
      </c>
    </row>
    <row r="31" spans="2:8" ht="15.75" thickBot="1">
      <c r="B31" s="84"/>
      <c r="C31" s="46">
        <f t="shared" si="4"/>
        <v>18</v>
      </c>
      <c r="D31" s="61">
        <v>13911.124164344012</v>
      </c>
      <c r="E31" s="67">
        <f t="shared" si="0"/>
        <v>16693.348997212815</v>
      </c>
      <c r="F31" s="57">
        <f t="shared" si="1"/>
        <v>1669.3348997212813</v>
      </c>
      <c r="G31" s="19">
        <f t="shared" si="2"/>
        <v>17667.127688716893</v>
      </c>
      <c r="H31" s="25">
        <f t="shared" si="3"/>
        <v>19336.462588438175</v>
      </c>
    </row>
    <row r="32" spans="2:8" ht="15.75" thickBot="1">
      <c r="B32" s="84"/>
      <c r="C32" s="46">
        <f t="shared" si="4"/>
        <v>19</v>
      </c>
      <c r="D32" s="61">
        <v>14071.450702225167</v>
      </c>
      <c r="E32" s="67">
        <f t="shared" si="0"/>
        <v>16885.740842670202</v>
      </c>
      <c r="F32" s="57">
        <f t="shared" si="1"/>
        <v>1688.57408426702</v>
      </c>
      <c r="G32" s="19">
        <f t="shared" si="2"/>
        <v>17870.742391825963</v>
      </c>
      <c r="H32" s="25">
        <f t="shared" si="3"/>
        <v>19559.316476092983</v>
      </c>
    </row>
    <row r="33" spans="2:8" ht="15.75" thickBot="1">
      <c r="B33" s="84"/>
      <c r="C33" s="46">
        <f t="shared" si="4"/>
        <v>20</v>
      </c>
      <c r="D33" s="61">
        <v>14232.721008988836</v>
      </c>
      <c r="E33" s="67">
        <f t="shared" si="0"/>
        <v>17079.2652107866</v>
      </c>
      <c r="F33" s="57">
        <f t="shared" si="1"/>
        <v>1707.9265210786602</v>
      </c>
      <c r="G33" s="19">
        <f t="shared" si="2"/>
        <v>18075.555681415823</v>
      </c>
      <c r="H33" s="25">
        <f t="shared" si="3"/>
        <v>19783.482202494484</v>
      </c>
    </row>
    <row r="34" spans="2:8" ht="15.75" thickBot="1">
      <c r="B34" s="84"/>
      <c r="C34" s="46">
        <f t="shared" si="4"/>
        <v>21</v>
      </c>
      <c r="D34" s="61">
        <v>14394.758127969544</v>
      </c>
      <c r="E34" s="67">
        <f t="shared" si="0"/>
        <v>17273.709753563453</v>
      </c>
      <c r="F34" s="57">
        <f t="shared" si="1"/>
        <v>1727.3709753563453</v>
      </c>
      <c r="G34" s="19">
        <f t="shared" si="2"/>
        <v>18281.34282252132</v>
      </c>
      <c r="H34" s="25">
        <f t="shared" si="3"/>
        <v>20008.713797877666</v>
      </c>
    </row>
    <row r="35" spans="2:8" ht="15.75" thickBot="1">
      <c r="B35" s="84"/>
      <c r="C35" s="46">
        <f t="shared" si="4"/>
        <v>22</v>
      </c>
      <c r="D35" s="61">
        <v>14557.5620591673</v>
      </c>
      <c r="E35" s="67">
        <f t="shared" si="0"/>
        <v>17469.07447100076</v>
      </c>
      <c r="F35" s="57">
        <f t="shared" si="1"/>
        <v>1746.9074471000758</v>
      </c>
      <c r="G35" s="19">
        <f t="shared" si="2"/>
        <v>18488.103815142473</v>
      </c>
      <c r="H35" s="25">
        <f t="shared" si="3"/>
        <v>20235.011262242548</v>
      </c>
    </row>
    <row r="36" spans="2:8" ht="15.75" thickBot="1">
      <c r="B36" s="84"/>
      <c r="C36" s="46">
        <f t="shared" si="4"/>
        <v>23</v>
      </c>
      <c r="D36" s="61">
        <v>14733.814696940892</v>
      </c>
      <c r="E36" s="67">
        <f t="shared" si="0"/>
        <v>17680.57763632907</v>
      </c>
      <c r="F36" s="57">
        <f t="shared" si="1"/>
        <v>1768.057763632907</v>
      </c>
      <c r="G36" s="19">
        <f t="shared" si="2"/>
        <v>18711.944665114934</v>
      </c>
      <c r="H36" s="25">
        <f t="shared" si="3"/>
        <v>20480.00242874784</v>
      </c>
    </row>
    <row r="37" spans="2:8" ht="15.75" thickBot="1">
      <c r="B37" s="84"/>
      <c r="C37" s="46">
        <f t="shared" si="4"/>
        <v>24</v>
      </c>
      <c r="D37" s="61">
        <v>14898.329209238202</v>
      </c>
      <c r="E37" s="67">
        <f t="shared" si="0"/>
        <v>17877.995051085843</v>
      </c>
      <c r="F37" s="57">
        <f t="shared" si="1"/>
        <v>1787.799505108584</v>
      </c>
      <c r="G37" s="19">
        <f t="shared" si="2"/>
        <v>18920.878095732514</v>
      </c>
      <c r="H37" s="25">
        <f t="shared" si="3"/>
        <v>20708.6776008411</v>
      </c>
    </row>
    <row r="38" spans="2:8" ht="15.75" thickBot="1">
      <c r="B38" s="84"/>
      <c r="C38" s="46">
        <f t="shared" si="4"/>
        <v>25</v>
      </c>
      <c r="D38" s="61">
        <v>15076.469384776823</v>
      </c>
      <c r="E38" s="67">
        <f t="shared" si="0"/>
        <v>18091.763261732187</v>
      </c>
      <c r="F38" s="57">
        <f t="shared" si="1"/>
        <v>1809.1763261732187</v>
      </c>
      <c r="G38" s="19">
        <f t="shared" si="2"/>
        <v>19147.116118666567</v>
      </c>
      <c r="H38" s="25">
        <f t="shared" si="3"/>
        <v>20956.292444839786</v>
      </c>
    </row>
    <row r="39" spans="2:8" ht="15.75" thickBot="1">
      <c r="B39" s="84"/>
      <c r="C39" s="46">
        <f t="shared" si="4"/>
        <v>26</v>
      </c>
      <c r="D39" s="61">
        <v>15242.812449284007</v>
      </c>
      <c r="E39" s="67">
        <f t="shared" si="0"/>
        <v>18291.37493914081</v>
      </c>
      <c r="F39" s="57">
        <f t="shared" si="1"/>
        <v>1829.1374939140808</v>
      </c>
      <c r="G39" s="19">
        <f t="shared" si="2"/>
        <v>19358.37181059069</v>
      </c>
      <c r="H39" s="25">
        <f t="shared" si="3"/>
        <v>21187.50930450477</v>
      </c>
    </row>
    <row r="40" spans="2:8" ht="15.75" thickBot="1">
      <c r="B40" s="84"/>
      <c r="C40" s="46">
        <f t="shared" si="4"/>
        <v>27</v>
      </c>
      <c r="D40" s="61">
        <v>15422.840162587665</v>
      </c>
      <c r="E40" s="67">
        <f t="shared" si="0"/>
        <v>18507.4081951052</v>
      </c>
      <c r="F40" s="57">
        <f t="shared" si="1"/>
        <v>1850.7408195105197</v>
      </c>
      <c r="G40" s="19">
        <f t="shared" si="2"/>
        <v>19587.007006486336</v>
      </c>
      <c r="H40" s="25">
        <f t="shared" si="3"/>
        <v>21437.747825996856</v>
      </c>
    </row>
    <row r="41" spans="2:8" ht="15.75" thickBot="1">
      <c r="B41" s="84"/>
      <c r="C41" s="46">
        <f t="shared" si="4"/>
        <v>28</v>
      </c>
      <c r="D41" s="61">
        <v>15590.893808194407</v>
      </c>
      <c r="E41" s="67">
        <f t="shared" si="0"/>
        <v>18709.07256983329</v>
      </c>
      <c r="F41" s="57">
        <f t="shared" si="1"/>
        <v>1870.9072569833288</v>
      </c>
      <c r="G41" s="19">
        <f t="shared" si="2"/>
        <v>19800.435136406897</v>
      </c>
      <c r="H41" s="25">
        <f t="shared" si="3"/>
        <v>21671.342393390227</v>
      </c>
    </row>
    <row r="42" spans="2:8" ht="15.75" thickBot="1">
      <c r="B42" s="84"/>
      <c r="C42" s="46">
        <f t="shared" si="4"/>
        <v>29</v>
      </c>
      <c r="D42" s="61">
        <v>15772.927030373403</v>
      </c>
      <c r="E42" s="67">
        <f t="shared" si="0"/>
        <v>18927.512436448083</v>
      </c>
      <c r="F42" s="57">
        <f t="shared" si="1"/>
        <v>1892.7512436448083</v>
      </c>
      <c r="G42" s="19">
        <f t="shared" si="2"/>
        <v>20031.617328574222</v>
      </c>
      <c r="H42" s="25">
        <f t="shared" si="3"/>
        <v>21924.36857221903</v>
      </c>
    </row>
    <row r="43" spans="2:8" ht="15.75" thickBot="1">
      <c r="B43" s="84"/>
      <c r="C43" s="46">
        <f t="shared" si="4"/>
        <v>30</v>
      </c>
      <c r="D43" s="61">
        <v>15955.904021434915</v>
      </c>
      <c r="E43" s="67">
        <f t="shared" si="0"/>
        <v>19147.084825721897</v>
      </c>
      <c r="F43" s="57">
        <f t="shared" si="1"/>
        <v>1914.7084825721897</v>
      </c>
      <c r="G43" s="19">
        <f t="shared" si="2"/>
        <v>20263.99810722234</v>
      </c>
      <c r="H43" s="25">
        <f t="shared" si="3"/>
        <v>22178.706589794532</v>
      </c>
    </row>
    <row r="44" spans="2:8" ht="15.75" thickBot="1">
      <c r="B44" s="84"/>
      <c r="C44" s="46">
        <f t="shared" si="4"/>
        <v>31</v>
      </c>
      <c r="D44" s="61">
        <v>16139.942752489256</v>
      </c>
      <c r="E44" s="67">
        <f t="shared" si="0"/>
        <v>19367.93130298711</v>
      </c>
      <c r="F44" s="57">
        <f t="shared" si="1"/>
        <v>1936.7931302987106</v>
      </c>
      <c r="G44" s="19">
        <f t="shared" si="2"/>
        <v>20497.727295661356</v>
      </c>
      <c r="H44" s="25">
        <f t="shared" si="3"/>
        <v>22434.520425960065</v>
      </c>
    </row>
    <row r="45" spans="2:8" ht="15.75" thickBot="1">
      <c r="B45" s="84"/>
      <c r="C45" s="46">
        <f t="shared" si="4"/>
        <v>32</v>
      </c>
      <c r="D45" s="61">
        <v>16311.594516960591</v>
      </c>
      <c r="E45" s="67">
        <f t="shared" si="0"/>
        <v>19573.91342035271</v>
      </c>
      <c r="F45" s="57">
        <f t="shared" si="1"/>
        <v>1957.3913420352708</v>
      </c>
      <c r="G45" s="19">
        <f t="shared" si="2"/>
        <v>20715.725036539952</v>
      </c>
      <c r="H45" s="25">
        <f t="shared" si="3"/>
        <v>22673.11637857522</v>
      </c>
    </row>
    <row r="46" spans="2:8" ht="15.75" thickBot="1">
      <c r="B46" s="84"/>
      <c r="C46" s="46">
        <f t="shared" si="4"/>
        <v>33</v>
      </c>
      <c r="D46" s="61">
        <v>16497.52078577996</v>
      </c>
      <c r="E46" s="67">
        <f t="shared" si="0"/>
        <v>19797.024942935954</v>
      </c>
      <c r="F46" s="57">
        <f t="shared" si="1"/>
        <v>1979.7024942935952</v>
      </c>
      <c r="G46" s="19">
        <f t="shared" si="2"/>
        <v>20951.85139794055</v>
      </c>
      <c r="H46" s="25">
        <f t="shared" si="3"/>
        <v>22931.553892234147</v>
      </c>
    </row>
    <row r="47" spans="2:8" ht="15.75" thickBot="1">
      <c r="B47" s="84"/>
      <c r="C47" s="46">
        <f t="shared" si="4"/>
        <v>34</v>
      </c>
      <c r="D47" s="61">
        <v>16684.508794592162</v>
      </c>
      <c r="E47" s="67">
        <f t="shared" si="0"/>
        <v>20021.410553510595</v>
      </c>
      <c r="F47" s="57">
        <f t="shared" si="1"/>
        <v>2002.1410553510593</v>
      </c>
      <c r="G47" s="19">
        <f t="shared" si="2"/>
        <v>21189.326169132048</v>
      </c>
      <c r="H47" s="25">
        <f t="shared" si="3"/>
        <v>23191.467224483105</v>
      </c>
    </row>
    <row r="48" spans="2:8" ht="15.75" thickBot="1">
      <c r="B48" s="85"/>
      <c r="C48" s="47">
        <f>+C47+1</f>
        <v>35</v>
      </c>
      <c r="D48" s="62">
        <v>16872.49955784204</v>
      </c>
      <c r="E48" s="67">
        <f t="shared" si="0"/>
        <v>20246.999469410446</v>
      </c>
      <c r="F48" s="58">
        <f t="shared" si="1"/>
        <v>2024.6999469410446</v>
      </c>
      <c r="G48" s="20">
        <f t="shared" si="2"/>
        <v>21428.07443845939</v>
      </c>
      <c r="H48" s="26">
        <f t="shared" si="3"/>
        <v>23452.774385400433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72" t="s">
        <v>25</v>
      </c>
      <c r="C8" s="72"/>
      <c r="D8" s="72"/>
      <c r="E8" s="72"/>
      <c r="F8" s="72"/>
      <c r="G8" s="72"/>
      <c r="H8" s="72"/>
    </row>
    <row r="9" spans="2:6" ht="21" thickBot="1">
      <c r="B9" s="28"/>
      <c r="C9" s="28"/>
      <c r="D9" s="28"/>
      <c r="E9" s="28"/>
      <c r="F9" s="1"/>
    </row>
    <row r="10" spans="2:8" ht="21" thickBot="1">
      <c r="B10" s="28"/>
      <c r="C10" s="28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.75" thickBot="1">
      <c r="B13" s="84"/>
      <c r="C13" s="6" t="s">
        <v>4</v>
      </c>
      <c r="D13" s="66">
        <v>10959.536574038177</v>
      </c>
      <c r="E13" s="68">
        <f>(D13)+D13*20%</f>
        <v>13151.443888845812</v>
      </c>
      <c r="F13" s="56">
        <f>D13*12%</f>
        <v>1315.144388884581</v>
      </c>
      <c r="G13" s="18">
        <f>D13+D13*27%</f>
        <v>13918.611449028485</v>
      </c>
      <c r="H13" s="24">
        <f>G13+F13</f>
        <v>15233.755837913066</v>
      </c>
    </row>
    <row r="14" spans="2:8" ht="15.75" thickBot="1">
      <c r="B14" s="84"/>
      <c r="C14" s="46">
        <v>1</v>
      </c>
      <c r="D14" s="61">
        <v>11072.379740017792</v>
      </c>
      <c r="E14" s="68">
        <f aca="true" t="shared" si="0" ref="E14:E48">(D14)+D14*20%</f>
        <v>13286.855688021351</v>
      </c>
      <c r="F14" s="57">
        <f aca="true" t="shared" si="1" ref="F14:F48">D14*12%</f>
        <v>1328.6855688021349</v>
      </c>
      <c r="G14" s="19">
        <f aca="true" t="shared" si="2" ref="G14:G48">D14+D14*27%</f>
        <v>14061.922269822597</v>
      </c>
      <c r="H14" s="25">
        <f aca="true" t="shared" si="3" ref="H14:H48">G14+F14</f>
        <v>15390.607838624732</v>
      </c>
    </row>
    <row r="15" spans="2:8" ht="15.75" thickBot="1">
      <c r="B15" s="84"/>
      <c r="C15" s="46">
        <f aca="true" t="shared" si="4" ref="C15:C47">+C14+1</f>
        <v>2</v>
      </c>
      <c r="D15" s="61">
        <v>11185.399862662875</v>
      </c>
      <c r="E15" s="68">
        <f t="shared" si="0"/>
        <v>13422.479835195449</v>
      </c>
      <c r="F15" s="57">
        <f t="shared" si="1"/>
        <v>1342.247983519545</v>
      </c>
      <c r="G15" s="19">
        <f t="shared" si="2"/>
        <v>14205.45782558185</v>
      </c>
      <c r="H15" s="25">
        <f t="shared" si="3"/>
        <v>15547.705809101395</v>
      </c>
    </row>
    <row r="16" spans="2:8" ht="15.75" thickBot="1">
      <c r="B16" s="84"/>
      <c r="C16" s="46">
        <f t="shared" si="4"/>
        <v>3</v>
      </c>
      <c r="D16" s="61">
        <v>11298.59694197343</v>
      </c>
      <c r="E16" s="68">
        <f t="shared" si="0"/>
        <v>13558.316330368116</v>
      </c>
      <c r="F16" s="57">
        <f t="shared" si="1"/>
        <v>1355.8316330368116</v>
      </c>
      <c r="G16" s="19">
        <f t="shared" si="2"/>
        <v>14349.218116306256</v>
      </c>
      <c r="H16" s="25">
        <f t="shared" si="3"/>
        <v>15705.049749343067</v>
      </c>
    </row>
    <row r="17" spans="2:8" ht="15.75" thickBot="1">
      <c r="B17" s="84"/>
      <c r="C17" s="46">
        <f t="shared" si="4"/>
        <v>4</v>
      </c>
      <c r="D17" s="61">
        <v>11412.088949059778</v>
      </c>
      <c r="E17" s="68">
        <f t="shared" si="0"/>
        <v>13694.506738871734</v>
      </c>
      <c r="F17" s="57">
        <f t="shared" si="1"/>
        <v>1369.4506738871733</v>
      </c>
      <c r="G17" s="19">
        <f t="shared" si="2"/>
        <v>14493.35296530592</v>
      </c>
      <c r="H17" s="25">
        <f t="shared" si="3"/>
        <v>15862.803639193093</v>
      </c>
    </row>
    <row r="18" spans="2:8" ht="15.75" thickBot="1">
      <c r="B18" s="84"/>
      <c r="C18" s="46">
        <f t="shared" si="4"/>
        <v>5</v>
      </c>
      <c r="D18" s="61">
        <v>11525.698927256437</v>
      </c>
      <c r="E18" s="68">
        <f t="shared" si="0"/>
        <v>13830.838712707724</v>
      </c>
      <c r="F18" s="57">
        <f t="shared" si="1"/>
        <v>1383.0838712707723</v>
      </c>
      <c r="G18" s="19">
        <f t="shared" si="2"/>
        <v>14637.637637615675</v>
      </c>
      <c r="H18" s="25">
        <f t="shared" si="3"/>
        <v>16020.721508886447</v>
      </c>
    </row>
    <row r="19" spans="2:8" ht="15.75" thickBot="1">
      <c r="B19" s="84"/>
      <c r="C19" s="46">
        <f t="shared" si="4"/>
        <v>6</v>
      </c>
      <c r="D19" s="61">
        <v>11639.544847673722</v>
      </c>
      <c r="E19" s="68">
        <f t="shared" si="0"/>
        <v>13967.453817208467</v>
      </c>
      <c r="F19" s="57">
        <f t="shared" si="1"/>
        <v>1396.7453817208466</v>
      </c>
      <c r="G19" s="19">
        <f t="shared" si="2"/>
        <v>14782.221956545627</v>
      </c>
      <c r="H19" s="25">
        <f t="shared" si="3"/>
        <v>16178.967338266473</v>
      </c>
    </row>
    <row r="20" spans="2:8" ht="15.75" thickBot="1">
      <c r="B20" s="84"/>
      <c r="C20" s="46">
        <f t="shared" si="4"/>
        <v>7</v>
      </c>
      <c r="D20" s="61">
        <v>11753.567724756482</v>
      </c>
      <c r="E20" s="68">
        <f t="shared" si="0"/>
        <v>14104.281269707779</v>
      </c>
      <c r="F20" s="57">
        <f t="shared" si="1"/>
        <v>1410.4281269707778</v>
      </c>
      <c r="G20" s="19">
        <f t="shared" si="2"/>
        <v>14927.031010440733</v>
      </c>
      <c r="H20" s="25">
        <f t="shared" si="3"/>
        <v>16337.45913741151</v>
      </c>
    </row>
    <row r="21" spans="2:8" ht="15.75" thickBot="1">
      <c r="B21" s="84"/>
      <c r="C21" s="46">
        <f t="shared" si="4"/>
        <v>8</v>
      </c>
      <c r="D21" s="61">
        <v>11867.767558504705</v>
      </c>
      <c r="E21" s="68">
        <f t="shared" si="0"/>
        <v>14241.321070205646</v>
      </c>
      <c r="F21" s="57">
        <f t="shared" si="1"/>
        <v>1424.1321070205645</v>
      </c>
      <c r="G21" s="19">
        <f t="shared" si="2"/>
        <v>15072.064799300977</v>
      </c>
      <c r="H21" s="25">
        <f t="shared" si="3"/>
        <v>16496.19690632154</v>
      </c>
    </row>
    <row r="22" spans="2:8" ht="15.75" thickBot="1">
      <c r="B22" s="84"/>
      <c r="C22" s="46">
        <f t="shared" si="4"/>
        <v>9</v>
      </c>
      <c r="D22" s="61">
        <v>11982.262320028725</v>
      </c>
      <c r="E22" s="68">
        <f t="shared" si="0"/>
        <v>14378.71478403447</v>
      </c>
      <c r="F22" s="57">
        <f t="shared" si="1"/>
        <v>1437.8714784034469</v>
      </c>
      <c r="G22" s="19">
        <f t="shared" si="2"/>
        <v>15217.473146436481</v>
      </c>
      <c r="H22" s="25">
        <f t="shared" si="3"/>
        <v>16655.344624839927</v>
      </c>
    </row>
    <row r="23" spans="2:8" ht="15.75" thickBot="1">
      <c r="B23" s="84"/>
      <c r="C23" s="46">
        <f t="shared" si="4"/>
        <v>10</v>
      </c>
      <c r="D23" s="61">
        <v>12096.934038218218</v>
      </c>
      <c r="E23" s="68">
        <f t="shared" si="0"/>
        <v>14516.320845861861</v>
      </c>
      <c r="F23" s="57">
        <f t="shared" si="1"/>
        <v>1451.632084586186</v>
      </c>
      <c r="G23" s="19">
        <f t="shared" si="2"/>
        <v>15363.106228537137</v>
      </c>
      <c r="H23" s="25">
        <f t="shared" si="3"/>
        <v>16814.738313123322</v>
      </c>
    </row>
    <row r="24" spans="2:8" ht="15.75" thickBot="1">
      <c r="B24" s="84"/>
      <c r="C24" s="46">
        <f t="shared" si="4"/>
        <v>11</v>
      </c>
      <c r="D24" s="61">
        <v>12223.107939663354</v>
      </c>
      <c r="E24" s="68">
        <f t="shared" si="0"/>
        <v>14667.729527596024</v>
      </c>
      <c r="F24" s="57">
        <f t="shared" si="1"/>
        <v>1466.7729527596025</v>
      </c>
      <c r="G24" s="19">
        <f t="shared" si="2"/>
        <v>15523.34708337246</v>
      </c>
      <c r="H24" s="25">
        <f t="shared" si="3"/>
        <v>16990.120036132063</v>
      </c>
    </row>
    <row r="25" spans="2:8" ht="15.75" thickBot="1">
      <c r="B25" s="84"/>
      <c r="C25" s="46">
        <f t="shared" si="4"/>
        <v>12</v>
      </c>
      <c r="D25" s="61">
        <v>12349.694739994593</v>
      </c>
      <c r="E25" s="68">
        <f t="shared" si="0"/>
        <v>14819.633687993512</v>
      </c>
      <c r="F25" s="57">
        <f t="shared" si="1"/>
        <v>1481.9633687993512</v>
      </c>
      <c r="G25" s="19">
        <f t="shared" si="2"/>
        <v>15684.112319793134</v>
      </c>
      <c r="H25" s="25">
        <f t="shared" si="3"/>
        <v>17166.075688592486</v>
      </c>
    </row>
    <row r="26" spans="2:8" ht="15.75" thickBot="1">
      <c r="B26" s="84"/>
      <c r="C26" s="46">
        <f t="shared" si="4"/>
        <v>13</v>
      </c>
      <c r="D26" s="61">
        <v>12465.133270401126</v>
      </c>
      <c r="E26" s="68">
        <f t="shared" si="0"/>
        <v>14958.159924481351</v>
      </c>
      <c r="F26" s="57">
        <f t="shared" si="1"/>
        <v>1495.815992448135</v>
      </c>
      <c r="G26" s="19">
        <f t="shared" si="2"/>
        <v>15830.71925340943</v>
      </c>
      <c r="H26" s="25">
        <f t="shared" si="3"/>
        <v>17326.535245857565</v>
      </c>
    </row>
    <row r="27" spans="2:8" ht="15.75" thickBot="1">
      <c r="B27" s="84"/>
      <c r="C27" s="46">
        <f t="shared" si="4"/>
        <v>14</v>
      </c>
      <c r="D27" s="61">
        <v>12580.866728583442</v>
      </c>
      <c r="E27" s="68">
        <f t="shared" si="0"/>
        <v>15097.04007430013</v>
      </c>
      <c r="F27" s="57">
        <f t="shared" si="1"/>
        <v>1509.704007430013</v>
      </c>
      <c r="G27" s="19">
        <f t="shared" si="2"/>
        <v>15977.700745300972</v>
      </c>
      <c r="H27" s="25">
        <f t="shared" si="3"/>
        <v>17487.404752730985</v>
      </c>
    </row>
    <row r="28" spans="2:8" ht="15.75" thickBot="1">
      <c r="B28" s="84"/>
      <c r="C28" s="46">
        <f t="shared" si="4"/>
        <v>15</v>
      </c>
      <c r="D28" s="61">
        <v>12708.456283352352</v>
      </c>
      <c r="E28" s="68">
        <f t="shared" si="0"/>
        <v>15250.147540022823</v>
      </c>
      <c r="F28" s="57">
        <f t="shared" si="1"/>
        <v>1525.0147540022822</v>
      </c>
      <c r="G28" s="19">
        <f t="shared" si="2"/>
        <v>16139.739479857488</v>
      </c>
      <c r="H28" s="25">
        <f t="shared" si="3"/>
        <v>17664.75423385977</v>
      </c>
    </row>
    <row r="29" spans="2:8" ht="15.75" thickBot="1">
      <c r="B29" s="84"/>
      <c r="C29" s="46">
        <f t="shared" si="4"/>
        <v>16</v>
      </c>
      <c r="D29" s="61">
        <v>12836.458737007366</v>
      </c>
      <c r="E29" s="68">
        <f t="shared" si="0"/>
        <v>15403.75048440884</v>
      </c>
      <c r="F29" s="57">
        <f t="shared" si="1"/>
        <v>1540.3750484408838</v>
      </c>
      <c r="G29" s="19">
        <f t="shared" si="2"/>
        <v>16302.302595999356</v>
      </c>
      <c r="H29" s="25">
        <f t="shared" si="3"/>
        <v>17842.67764444024</v>
      </c>
    </row>
    <row r="30" spans="2:8" ht="15.75" thickBot="1">
      <c r="B30" s="84"/>
      <c r="C30" s="46">
        <f t="shared" si="4"/>
        <v>17</v>
      </c>
      <c r="D30" s="61">
        <v>12964.815103993316</v>
      </c>
      <c r="E30" s="68">
        <f t="shared" si="0"/>
        <v>15557.77812479198</v>
      </c>
      <c r="F30" s="57">
        <f t="shared" si="1"/>
        <v>1555.777812479198</v>
      </c>
      <c r="G30" s="19">
        <f t="shared" si="2"/>
        <v>16465.315182071514</v>
      </c>
      <c r="H30" s="25">
        <f t="shared" si="3"/>
        <v>18021.092994550712</v>
      </c>
    </row>
    <row r="31" spans="2:8" ht="15.75" thickBot="1">
      <c r="B31" s="84"/>
      <c r="C31" s="46">
        <f t="shared" si="4"/>
        <v>18</v>
      </c>
      <c r="D31" s="61">
        <v>13093.643355420536</v>
      </c>
      <c r="E31" s="68">
        <f t="shared" si="0"/>
        <v>15712.372026504643</v>
      </c>
      <c r="F31" s="57">
        <f t="shared" si="1"/>
        <v>1571.2372026504643</v>
      </c>
      <c r="G31" s="19">
        <f t="shared" si="2"/>
        <v>16628.92706138408</v>
      </c>
      <c r="H31" s="25">
        <f t="shared" si="3"/>
        <v>18200.164264034545</v>
      </c>
    </row>
    <row r="32" spans="2:8" ht="15.75" thickBot="1">
      <c r="B32" s="84"/>
      <c r="C32" s="46">
        <f t="shared" si="4"/>
        <v>19</v>
      </c>
      <c r="D32" s="61">
        <v>13234.97654454107</v>
      </c>
      <c r="E32" s="68">
        <f t="shared" si="0"/>
        <v>15881.971853449284</v>
      </c>
      <c r="F32" s="57">
        <f t="shared" si="1"/>
        <v>1588.1971853449284</v>
      </c>
      <c r="G32" s="19">
        <f t="shared" si="2"/>
        <v>16808.420211567158</v>
      </c>
      <c r="H32" s="25">
        <f t="shared" si="3"/>
        <v>18396.617396912086</v>
      </c>
    </row>
    <row r="33" spans="2:8" ht="15.75" thickBot="1">
      <c r="B33" s="84"/>
      <c r="C33" s="46">
        <f t="shared" si="4"/>
        <v>20</v>
      </c>
      <c r="D33" s="61">
        <v>13352.538554933259</v>
      </c>
      <c r="E33" s="68">
        <f t="shared" si="0"/>
        <v>16023.046265919911</v>
      </c>
      <c r="F33" s="57">
        <f t="shared" si="1"/>
        <v>1602.3046265919909</v>
      </c>
      <c r="G33" s="19">
        <f t="shared" si="2"/>
        <v>16957.72396476524</v>
      </c>
      <c r="H33" s="25">
        <f t="shared" si="3"/>
        <v>18560.02859135723</v>
      </c>
    </row>
    <row r="34" spans="2:8" ht="15.75" thickBot="1">
      <c r="B34" s="84"/>
      <c r="C34" s="46">
        <f t="shared" si="4"/>
        <v>21</v>
      </c>
      <c r="D34" s="61">
        <v>13494.874498491472</v>
      </c>
      <c r="E34" s="68">
        <f t="shared" si="0"/>
        <v>16193.849398189766</v>
      </c>
      <c r="F34" s="57">
        <f t="shared" si="1"/>
        <v>1619.3849398189766</v>
      </c>
      <c r="G34" s="19">
        <f t="shared" si="2"/>
        <v>17138.49061308417</v>
      </c>
      <c r="H34" s="25">
        <f t="shared" si="3"/>
        <v>18757.875552903148</v>
      </c>
    </row>
    <row r="35" spans="2:8" ht="15.75" thickBot="1">
      <c r="B35" s="84"/>
      <c r="C35" s="46">
        <f t="shared" si="4"/>
        <v>22</v>
      </c>
      <c r="D35" s="61">
        <v>13637.80029760125</v>
      </c>
      <c r="E35" s="68">
        <f t="shared" si="0"/>
        <v>16365.3603571215</v>
      </c>
      <c r="F35" s="57">
        <f t="shared" si="1"/>
        <v>1636.53603571215</v>
      </c>
      <c r="G35" s="19">
        <f t="shared" si="2"/>
        <v>17320.00637795359</v>
      </c>
      <c r="H35" s="25">
        <f t="shared" si="3"/>
        <v>18956.54241366574</v>
      </c>
    </row>
    <row r="36" spans="2:8" ht="15.75" thickBot="1">
      <c r="B36" s="84"/>
      <c r="C36" s="46">
        <f t="shared" si="4"/>
        <v>23</v>
      </c>
      <c r="D36" s="61">
        <v>13793.93886106624</v>
      </c>
      <c r="E36" s="68">
        <f t="shared" si="0"/>
        <v>16552.72663327949</v>
      </c>
      <c r="F36" s="57">
        <f t="shared" si="1"/>
        <v>1655.2726633279487</v>
      </c>
      <c r="G36" s="19">
        <f t="shared" si="2"/>
        <v>17518.302353554125</v>
      </c>
      <c r="H36" s="25">
        <f t="shared" si="3"/>
        <v>19173.575016882074</v>
      </c>
    </row>
    <row r="37" spans="2:8" ht="15.75" thickBot="1">
      <c r="B37" s="84"/>
      <c r="C37" s="46">
        <f t="shared" si="4"/>
        <v>24</v>
      </c>
      <c r="D37" s="61">
        <v>13938.221327944637</v>
      </c>
      <c r="E37" s="68">
        <f t="shared" si="0"/>
        <v>16725.865593533563</v>
      </c>
      <c r="F37" s="57">
        <f t="shared" si="1"/>
        <v>1672.5865593533563</v>
      </c>
      <c r="G37" s="19">
        <f t="shared" si="2"/>
        <v>17701.541086489688</v>
      </c>
      <c r="H37" s="25">
        <f t="shared" si="3"/>
        <v>19374.127645843044</v>
      </c>
    </row>
    <row r="38" spans="2:8" ht="15.75" thickBot="1">
      <c r="B38" s="84"/>
      <c r="C38" s="46">
        <f t="shared" si="4"/>
        <v>25</v>
      </c>
      <c r="D38" s="61">
        <v>14095.893515843713</v>
      </c>
      <c r="E38" s="68">
        <f t="shared" si="0"/>
        <v>16915.072219012454</v>
      </c>
      <c r="F38" s="57">
        <f t="shared" si="1"/>
        <v>1691.5072219012454</v>
      </c>
      <c r="G38" s="19">
        <f t="shared" si="2"/>
        <v>17901.784765121516</v>
      </c>
      <c r="H38" s="25">
        <f t="shared" si="3"/>
        <v>19593.291987022763</v>
      </c>
    </row>
    <row r="39" spans="2:8" ht="15.75" thickBot="1">
      <c r="B39" s="84"/>
      <c r="C39" s="46">
        <f t="shared" si="4"/>
        <v>26</v>
      </c>
      <c r="D39" s="61">
        <v>14241.532650490728</v>
      </c>
      <c r="E39" s="68">
        <f t="shared" si="0"/>
        <v>17089.839180588875</v>
      </c>
      <c r="F39" s="57">
        <f t="shared" si="1"/>
        <v>1708.9839180588872</v>
      </c>
      <c r="G39" s="19">
        <f t="shared" si="2"/>
        <v>18086.746466123226</v>
      </c>
      <c r="H39" s="25">
        <f t="shared" si="3"/>
        <v>19795.730384182112</v>
      </c>
    </row>
    <row r="40" spans="2:8" ht="15.75" thickBot="1">
      <c r="B40" s="84"/>
      <c r="C40" s="46">
        <f t="shared" si="4"/>
        <v>27</v>
      </c>
      <c r="D40" s="61">
        <v>14400.73846282389</v>
      </c>
      <c r="E40" s="68">
        <f t="shared" si="0"/>
        <v>17280.886155388667</v>
      </c>
      <c r="F40" s="57">
        <f t="shared" si="1"/>
        <v>1728.0886155388669</v>
      </c>
      <c r="G40" s="19">
        <f t="shared" si="2"/>
        <v>18288.937847786343</v>
      </c>
      <c r="H40" s="25">
        <f t="shared" si="3"/>
        <v>20017.026463325208</v>
      </c>
    </row>
    <row r="41" spans="2:8" ht="15.75" thickBot="1">
      <c r="B41" s="84"/>
      <c r="C41" s="46">
        <f t="shared" si="4"/>
        <v>28</v>
      </c>
      <c r="D41" s="61">
        <v>14547.675279684361</v>
      </c>
      <c r="E41" s="68">
        <f t="shared" si="0"/>
        <v>17457.210335621232</v>
      </c>
      <c r="F41" s="57">
        <f t="shared" si="1"/>
        <v>1745.7210335621232</v>
      </c>
      <c r="G41" s="19">
        <f t="shared" si="2"/>
        <v>18475.54760519914</v>
      </c>
      <c r="H41" s="25">
        <f t="shared" si="3"/>
        <v>20221.268638761263</v>
      </c>
    </row>
    <row r="42" spans="2:8" ht="15.75" thickBot="1">
      <c r="B42" s="84"/>
      <c r="C42" s="46">
        <f t="shared" si="4"/>
        <v>29</v>
      </c>
      <c r="D42" s="61">
        <v>14708.355730896454</v>
      </c>
      <c r="E42" s="68">
        <f t="shared" si="0"/>
        <v>17650.026877075747</v>
      </c>
      <c r="F42" s="57">
        <f t="shared" si="1"/>
        <v>1765.0026877075743</v>
      </c>
      <c r="G42" s="19">
        <f t="shared" si="2"/>
        <v>18679.611778238497</v>
      </c>
      <c r="H42" s="25">
        <f t="shared" si="3"/>
        <v>20444.61446594607</v>
      </c>
    </row>
    <row r="43" spans="2:8" ht="15.75" thickBot="1">
      <c r="B43" s="84"/>
      <c r="C43" s="46">
        <f t="shared" si="4"/>
        <v>30</v>
      </c>
      <c r="D43" s="61">
        <v>14869.92096543591</v>
      </c>
      <c r="E43" s="68">
        <f t="shared" si="0"/>
        <v>17843.90515852309</v>
      </c>
      <c r="F43" s="57">
        <f t="shared" si="1"/>
        <v>1784.3905158523091</v>
      </c>
      <c r="G43" s="19">
        <f t="shared" si="2"/>
        <v>18884.799626103606</v>
      </c>
      <c r="H43" s="25">
        <f t="shared" si="3"/>
        <v>20669.190141955914</v>
      </c>
    </row>
    <row r="44" spans="2:8" ht="15.75" thickBot="1">
      <c r="B44" s="84"/>
      <c r="C44" s="46">
        <f t="shared" si="4"/>
        <v>31</v>
      </c>
      <c r="D44" s="61">
        <v>15032.194026637244</v>
      </c>
      <c r="E44" s="68">
        <f t="shared" si="0"/>
        <v>18038.632831964693</v>
      </c>
      <c r="F44" s="57">
        <f t="shared" si="1"/>
        <v>1803.8632831964692</v>
      </c>
      <c r="G44" s="19">
        <f t="shared" si="2"/>
        <v>19090.8864138293</v>
      </c>
      <c r="H44" s="25">
        <f t="shared" si="3"/>
        <v>20894.749697025767</v>
      </c>
    </row>
    <row r="45" spans="2:8" ht="15.75" thickBot="1">
      <c r="B45" s="84"/>
      <c r="C45" s="46">
        <f t="shared" si="4"/>
        <v>32</v>
      </c>
      <c r="D45" s="61">
        <v>15195.351871165945</v>
      </c>
      <c r="E45" s="68">
        <f t="shared" si="0"/>
        <v>18234.422245399135</v>
      </c>
      <c r="F45" s="57">
        <f t="shared" si="1"/>
        <v>1823.4422245399135</v>
      </c>
      <c r="G45" s="19">
        <f t="shared" si="2"/>
        <v>19298.09687638075</v>
      </c>
      <c r="H45" s="25">
        <f t="shared" si="3"/>
        <v>21121.539100920665</v>
      </c>
    </row>
    <row r="46" spans="2:8" ht="15.75" thickBot="1">
      <c r="B46" s="84"/>
      <c r="C46" s="46">
        <f t="shared" si="4"/>
        <v>33</v>
      </c>
      <c r="D46" s="61">
        <v>15359.394499021997</v>
      </c>
      <c r="E46" s="68">
        <f t="shared" si="0"/>
        <v>18431.273398826397</v>
      </c>
      <c r="F46" s="57">
        <f t="shared" si="1"/>
        <v>1843.1273398826395</v>
      </c>
      <c r="G46" s="19">
        <f t="shared" si="2"/>
        <v>19506.431013757938</v>
      </c>
      <c r="H46" s="25">
        <f t="shared" si="3"/>
        <v>21349.558353640576</v>
      </c>
    </row>
    <row r="47" spans="2:8" ht="15.75" thickBot="1">
      <c r="B47" s="84"/>
      <c r="C47" s="46">
        <f t="shared" si="4"/>
        <v>34</v>
      </c>
      <c r="D47" s="61">
        <v>15510.460304743472</v>
      </c>
      <c r="E47" s="68">
        <f t="shared" si="0"/>
        <v>18612.552365692165</v>
      </c>
      <c r="F47" s="57">
        <f t="shared" si="1"/>
        <v>1861.2552365692165</v>
      </c>
      <c r="G47" s="19">
        <f t="shared" si="2"/>
        <v>19698.28458702421</v>
      </c>
      <c r="H47" s="25">
        <f t="shared" si="3"/>
        <v>21559.539823593426</v>
      </c>
    </row>
    <row r="48" spans="2:8" ht="15.75" thickBot="1">
      <c r="B48" s="85"/>
      <c r="C48" s="47">
        <f>+C47+1</f>
        <v>35</v>
      </c>
      <c r="D48" s="62">
        <v>15675.977571478461</v>
      </c>
      <c r="E48" s="68">
        <f t="shared" si="0"/>
        <v>18811.173085774153</v>
      </c>
      <c r="F48" s="58">
        <f t="shared" si="1"/>
        <v>1881.1173085774153</v>
      </c>
      <c r="G48" s="20">
        <f t="shared" si="2"/>
        <v>19908.491515777645</v>
      </c>
      <c r="H48" s="26">
        <f t="shared" si="3"/>
        <v>21789.608824355062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72" t="s">
        <v>26</v>
      </c>
      <c r="C8" s="72"/>
      <c r="D8" s="72"/>
      <c r="E8" s="72"/>
      <c r="F8" s="72"/>
      <c r="G8" s="72"/>
      <c r="H8" s="72"/>
    </row>
    <row r="9" spans="2:6" ht="21" thickBot="1">
      <c r="B9" s="28"/>
      <c r="C9" s="28"/>
      <c r="D9" s="28"/>
      <c r="E9" s="28"/>
      <c r="F9" s="1"/>
    </row>
    <row r="10" spans="2:8" ht="21" thickBot="1">
      <c r="B10" s="28"/>
      <c r="C10" s="28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.75" thickBot="1">
      <c r="B13" s="84"/>
      <c r="C13" s="6" t="s">
        <v>4</v>
      </c>
      <c r="D13" s="66">
        <v>11030.850110223213</v>
      </c>
      <c r="E13" s="67">
        <f>(D13)+D13*20%</f>
        <v>13237.020132267855</v>
      </c>
      <c r="F13" s="56">
        <f>D13*12%</f>
        <v>1323.7020132267855</v>
      </c>
      <c r="G13" s="18">
        <f>D13+D13*27%</f>
        <v>14009.17963998348</v>
      </c>
      <c r="H13" s="24">
        <f>G13+F13</f>
        <v>15332.881653210266</v>
      </c>
    </row>
    <row r="14" spans="2:8" ht="15.75" thickBot="1">
      <c r="B14" s="84"/>
      <c r="C14" s="46">
        <v>1</v>
      </c>
      <c r="D14" s="61">
        <v>11154.72357501723</v>
      </c>
      <c r="E14" s="67">
        <f aca="true" t="shared" si="0" ref="E14:E48">(D14)+D14*20%</f>
        <v>13385.668290020676</v>
      </c>
      <c r="F14" s="57">
        <f aca="true" t="shared" si="1" ref="F14:F48">D14*12%</f>
        <v>1338.5668290020674</v>
      </c>
      <c r="G14" s="19">
        <f aca="true" t="shared" si="2" ref="G14:G48">D14+D14*27%</f>
        <v>14166.498940271882</v>
      </c>
      <c r="H14" s="25">
        <f aca="true" t="shared" si="3" ref="H14:H48">G14+F14</f>
        <v>15505.06576927395</v>
      </c>
    </row>
    <row r="15" spans="2:8" ht="15.75" thickBot="1">
      <c r="B15" s="84"/>
      <c r="C15" s="46">
        <f aca="true" t="shared" si="4" ref="C15:C47">+C14+1</f>
        <v>2</v>
      </c>
      <c r="D15" s="61">
        <v>11265.384275456023</v>
      </c>
      <c r="E15" s="67">
        <f t="shared" si="0"/>
        <v>13518.461130547228</v>
      </c>
      <c r="F15" s="57">
        <f t="shared" si="1"/>
        <v>1351.8461130547228</v>
      </c>
      <c r="G15" s="19">
        <f t="shared" si="2"/>
        <v>14307.03802982915</v>
      </c>
      <c r="H15" s="25">
        <f t="shared" si="3"/>
        <v>15658.884142883871</v>
      </c>
    </row>
    <row r="16" spans="2:8" ht="15.75" thickBot="1">
      <c r="B16" s="84"/>
      <c r="C16" s="46">
        <f t="shared" si="4"/>
        <v>3</v>
      </c>
      <c r="D16" s="61">
        <v>11372.033958144133</v>
      </c>
      <c r="E16" s="67">
        <f t="shared" si="0"/>
        <v>13646.440749772959</v>
      </c>
      <c r="F16" s="57">
        <f t="shared" si="1"/>
        <v>1364.644074977296</v>
      </c>
      <c r="G16" s="19">
        <f t="shared" si="2"/>
        <v>14442.48312684305</v>
      </c>
      <c r="H16" s="25">
        <f t="shared" si="3"/>
        <v>15807.127201820345</v>
      </c>
    </row>
    <row r="17" spans="2:8" ht="15.75" thickBot="1">
      <c r="B17" s="84"/>
      <c r="C17" s="46">
        <f t="shared" si="4"/>
        <v>4</v>
      </c>
      <c r="D17" s="61">
        <v>11486.233791892366</v>
      </c>
      <c r="E17" s="67">
        <f t="shared" si="0"/>
        <v>13783.480550270839</v>
      </c>
      <c r="F17" s="57">
        <f t="shared" si="1"/>
        <v>1378.3480550270838</v>
      </c>
      <c r="G17" s="19">
        <f t="shared" si="2"/>
        <v>14587.516915703305</v>
      </c>
      <c r="H17" s="25">
        <f t="shared" si="3"/>
        <v>15965.864970730388</v>
      </c>
    </row>
    <row r="18" spans="2:8" ht="15.75" thickBot="1">
      <c r="B18" s="84"/>
      <c r="C18" s="46">
        <f t="shared" si="4"/>
        <v>5</v>
      </c>
      <c r="D18" s="61">
        <v>11611.286967789516</v>
      </c>
      <c r="E18" s="67">
        <f t="shared" si="0"/>
        <v>13933.54436134742</v>
      </c>
      <c r="F18" s="57">
        <f t="shared" si="1"/>
        <v>1393.354436134742</v>
      </c>
      <c r="G18" s="19">
        <f t="shared" si="2"/>
        <v>14746.334449092687</v>
      </c>
      <c r="H18" s="25">
        <f t="shared" si="3"/>
        <v>16139.688885227428</v>
      </c>
    </row>
    <row r="19" spans="2:8" ht="15.75" thickBot="1">
      <c r="B19" s="84"/>
      <c r="C19" s="46">
        <f t="shared" si="4"/>
        <v>6</v>
      </c>
      <c r="D19" s="61">
        <v>11725.958685979003</v>
      </c>
      <c r="E19" s="67">
        <f t="shared" si="0"/>
        <v>14071.150423174804</v>
      </c>
      <c r="F19" s="57">
        <f t="shared" si="1"/>
        <v>1407.1150423174804</v>
      </c>
      <c r="G19" s="19">
        <f t="shared" si="2"/>
        <v>14891.967531193335</v>
      </c>
      <c r="H19" s="25">
        <f t="shared" si="3"/>
        <v>16299.082573510816</v>
      </c>
    </row>
    <row r="20" spans="2:8" ht="15.75" thickBot="1">
      <c r="B20" s="84"/>
      <c r="C20" s="46">
        <f t="shared" si="4"/>
        <v>7</v>
      </c>
      <c r="D20" s="61">
        <v>11840.748375278807</v>
      </c>
      <c r="E20" s="67">
        <f t="shared" si="0"/>
        <v>14208.898050334568</v>
      </c>
      <c r="F20" s="57">
        <f t="shared" si="1"/>
        <v>1420.8898050334567</v>
      </c>
      <c r="G20" s="19">
        <f t="shared" si="2"/>
        <v>15037.750436604085</v>
      </c>
      <c r="H20" s="25">
        <f t="shared" si="3"/>
        <v>16458.640241637542</v>
      </c>
    </row>
    <row r="21" spans="2:8" ht="15.75" thickBot="1">
      <c r="B21" s="84"/>
      <c r="C21" s="46">
        <f t="shared" si="4"/>
        <v>8</v>
      </c>
      <c r="D21" s="61">
        <v>11955.89197790955</v>
      </c>
      <c r="E21" s="67">
        <f t="shared" si="0"/>
        <v>14347.07037349146</v>
      </c>
      <c r="F21" s="57">
        <f t="shared" si="1"/>
        <v>1434.707037349146</v>
      </c>
      <c r="G21" s="19">
        <f t="shared" si="2"/>
        <v>15183.982811945129</v>
      </c>
      <c r="H21" s="25">
        <f t="shared" si="3"/>
        <v>16618.689849294275</v>
      </c>
    </row>
    <row r="22" spans="2:8" ht="15.75" thickBot="1">
      <c r="B22" s="84"/>
      <c r="C22" s="46">
        <f t="shared" si="4"/>
        <v>9</v>
      </c>
      <c r="D22" s="61">
        <v>12071.094566095453</v>
      </c>
      <c r="E22" s="67">
        <f t="shared" si="0"/>
        <v>14485.313479314544</v>
      </c>
      <c r="F22" s="57">
        <f t="shared" si="1"/>
        <v>1448.5313479314543</v>
      </c>
      <c r="G22" s="19">
        <f t="shared" si="2"/>
        <v>15330.290098941226</v>
      </c>
      <c r="H22" s="25">
        <f t="shared" si="3"/>
        <v>16778.82144687268</v>
      </c>
    </row>
    <row r="23" spans="2:8" ht="15.75" thickBot="1">
      <c r="B23" s="84"/>
      <c r="C23" s="46">
        <f t="shared" si="4"/>
        <v>10</v>
      </c>
      <c r="D23" s="61">
        <v>12186.592082057141</v>
      </c>
      <c r="E23" s="67">
        <f t="shared" si="0"/>
        <v>14623.91049846857</v>
      </c>
      <c r="F23" s="57">
        <f t="shared" si="1"/>
        <v>1462.391049846857</v>
      </c>
      <c r="G23" s="19">
        <f t="shared" si="2"/>
        <v>15476.97194421257</v>
      </c>
      <c r="H23" s="25">
        <f t="shared" si="3"/>
        <v>16939.362994059426</v>
      </c>
    </row>
    <row r="24" spans="2:8" ht="15.75" thickBot="1">
      <c r="B24" s="84"/>
      <c r="C24" s="46">
        <f t="shared" si="4"/>
        <v>11</v>
      </c>
      <c r="D24" s="61">
        <v>12313.591781274483</v>
      </c>
      <c r="E24" s="67">
        <f t="shared" si="0"/>
        <v>14776.310137529379</v>
      </c>
      <c r="F24" s="57">
        <f t="shared" si="1"/>
        <v>1477.6310137529379</v>
      </c>
      <c r="G24" s="19">
        <f t="shared" si="2"/>
        <v>15638.261562218593</v>
      </c>
      <c r="H24" s="25">
        <f t="shared" si="3"/>
        <v>17115.89257597153</v>
      </c>
    </row>
    <row r="25" spans="2:8" ht="15.75" thickBot="1">
      <c r="B25" s="84"/>
      <c r="C25" s="46">
        <f t="shared" si="4"/>
        <v>12</v>
      </c>
      <c r="D25" s="61">
        <v>12429.561181677429</v>
      </c>
      <c r="E25" s="67">
        <f t="shared" si="0"/>
        <v>14915.473418012914</v>
      </c>
      <c r="F25" s="57">
        <f t="shared" si="1"/>
        <v>1491.5473418012914</v>
      </c>
      <c r="G25" s="19">
        <f t="shared" si="2"/>
        <v>15785.542700730335</v>
      </c>
      <c r="H25" s="25">
        <f t="shared" si="3"/>
        <v>17277.090042531625</v>
      </c>
    </row>
    <row r="26" spans="2:8" ht="15.75" thickBot="1">
      <c r="B26" s="84"/>
      <c r="C26" s="46">
        <f t="shared" si="4"/>
        <v>13</v>
      </c>
      <c r="D26" s="61">
        <v>12545.707538745843</v>
      </c>
      <c r="E26" s="67">
        <f t="shared" si="0"/>
        <v>15054.849046495012</v>
      </c>
      <c r="F26" s="57">
        <f t="shared" si="1"/>
        <v>1505.484904649501</v>
      </c>
      <c r="G26" s="19">
        <f t="shared" si="2"/>
        <v>15933.04857420722</v>
      </c>
      <c r="H26" s="25">
        <f t="shared" si="3"/>
        <v>17438.53347885672</v>
      </c>
    </row>
    <row r="27" spans="2:8" ht="15.75" thickBot="1">
      <c r="B27" s="84"/>
      <c r="C27" s="46">
        <f t="shared" si="4"/>
        <v>14</v>
      </c>
      <c r="D27" s="61">
        <v>12673.709992400862</v>
      </c>
      <c r="E27" s="67">
        <f t="shared" si="0"/>
        <v>15208.451990881034</v>
      </c>
      <c r="F27" s="57">
        <f t="shared" si="1"/>
        <v>1520.8451990881033</v>
      </c>
      <c r="G27" s="19">
        <f t="shared" si="2"/>
        <v>16095.611690349095</v>
      </c>
      <c r="H27" s="25">
        <f t="shared" si="3"/>
        <v>17616.4568894372</v>
      </c>
    </row>
    <row r="28" spans="2:8" ht="15.75" thickBot="1">
      <c r="B28" s="84"/>
      <c r="C28" s="46">
        <f t="shared" si="4"/>
        <v>15</v>
      </c>
      <c r="D28" s="61">
        <v>12802.125344941967</v>
      </c>
      <c r="E28" s="67">
        <f t="shared" si="0"/>
        <v>15362.550413930361</v>
      </c>
      <c r="F28" s="57">
        <f t="shared" si="1"/>
        <v>1536.255041393036</v>
      </c>
      <c r="G28" s="19">
        <f t="shared" si="2"/>
        <v>16258.699188076298</v>
      </c>
      <c r="H28" s="25">
        <f t="shared" si="3"/>
        <v>17794.954229469335</v>
      </c>
    </row>
    <row r="29" spans="2:8" ht="15.75" thickBot="1">
      <c r="B29" s="84"/>
      <c r="C29" s="46">
        <f t="shared" si="4"/>
        <v>16</v>
      </c>
      <c r="D29" s="61">
        <v>12930.95359636918</v>
      </c>
      <c r="E29" s="67">
        <f t="shared" si="0"/>
        <v>15517.144315643016</v>
      </c>
      <c r="F29" s="57">
        <f t="shared" si="1"/>
        <v>1551.7144315643015</v>
      </c>
      <c r="G29" s="19">
        <f t="shared" si="2"/>
        <v>16422.31106738886</v>
      </c>
      <c r="H29" s="25">
        <f t="shared" si="3"/>
        <v>17974.02549895316</v>
      </c>
    </row>
    <row r="30" spans="2:8" ht="15.75" thickBot="1">
      <c r="B30" s="84"/>
      <c r="C30" s="46">
        <f t="shared" si="4"/>
        <v>17</v>
      </c>
      <c r="D30" s="61">
        <v>13060.194746682493</v>
      </c>
      <c r="E30" s="67">
        <f t="shared" si="0"/>
        <v>15672.233696018991</v>
      </c>
      <c r="F30" s="57">
        <f t="shared" si="1"/>
        <v>1567.223369601899</v>
      </c>
      <c r="G30" s="19">
        <f t="shared" si="2"/>
        <v>16586.447328286766</v>
      </c>
      <c r="H30" s="25">
        <f t="shared" si="3"/>
        <v>18153.670697888665</v>
      </c>
    </row>
    <row r="31" spans="2:8" ht="15.75" thickBot="1">
      <c r="B31" s="84"/>
      <c r="C31" s="46">
        <f t="shared" si="4"/>
        <v>18</v>
      </c>
      <c r="D31" s="61">
        <v>13189.84879588191</v>
      </c>
      <c r="E31" s="67">
        <f t="shared" si="0"/>
        <v>15827.818555058291</v>
      </c>
      <c r="F31" s="57">
        <f t="shared" si="1"/>
        <v>1582.781855505829</v>
      </c>
      <c r="G31" s="19">
        <f t="shared" si="2"/>
        <v>16751.107970770026</v>
      </c>
      <c r="H31" s="25">
        <f t="shared" si="3"/>
        <v>18333.889826275856</v>
      </c>
    </row>
    <row r="32" spans="2:8" ht="15.75" thickBot="1">
      <c r="B32" s="84"/>
      <c r="C32" s="46">
        <f t="shared" si="4"/>
        <v>19</v>
      </c>
      <c r="D32" s="61">
        <v>13319.79777285711</v>
      </c>
      <c r="E32" s="67">
        <f t="shared" si="0"/>
        <v>15983.757327428531</v>
      </c>
      <c r="F32" s="57">
        <f t="shared" si="1"/>
        <v>1598.3757327428532</v>
      </c>
      <c r="G32" s="19">
        <f t="shared" si="2"/>
        <v>16916.14317152853</v>
      </c>
      <c r="H32" s="25">
        <f t="shared" si="3"/>
        <v>18514.518904271383</v>
      </c>
    </row>
    <row r="33" spans="2:8" ht="15.75" thickBot="1">
      <c r="B33" s="84"/>
      <c r="C33" s="46">
        <f t="shared" si="4"/>
        <v>20</v>
      </c>
      <c r="D33" s="61">
        <v>13450.277619828721</v>
      </c>
      <c r="E33" s="67">
        <f t="shared" si="0"/>
        <v>16140.333143794465</v>
      </c>
      <c r="F33" s="57">
        <f t="shared" si="1"/>
        <v>1614.0333143794464</v>
      </c>
      <c r="G33" s="19">
        <f t="shared" si="2"/>
        <v>17081.852577182475</v>
      </c>
      <c r="H33" s="25">
        <f t="shared" si="3"/>
        <v>18695.88589156192</v>
      </c>
    </row>
    <row r="34" spans="2:8" ht="15.75" thickBot="1">
      <c r="B34" s="84"/>
      <c r="C34" s="46">
        <f t="shared" si="4"/>
        <v>21</v>
      </c>
      <c r="D34" s="61">
        <v>13593.43936115913</v>
      </c>
      <c r="E34" s="67">
        <f t="shared" si="0"/>
        <v>16312.127233390955</v>
      </c>
      <c r="F34" s="57">
        <f t="shared" si="1"/>
        <v>1631.2127233390954</v>
      </c>
      <c r="G34" s="19">
        <f t="shared" si="2"/>
        <v>17263.667988672096</v>
      </c>
      <c r="H34" s="25">
        <f t="shared" si="3"/>
        <v>18894.880712011192</v>
      </c>
    </row>
    <row r="35" spans="2:8" ht="15.75" thickBot="1">
      <c r="B35" s="84"/>
      <c r="C35" s="46">
        <f t="shared" si="4"/>
        <v>22</v>
      </c>
      <c r="D35" s="61">
        <v>13749.695895734436</v>
      </c>
      <c r="E35" s="67">
        <f t="shared" si="0"/>
        <v>16499.635074881324</v>
      </c>
      <c r="F35" s="57">
        <f t="shared" si="1"/>
        <v>1649.9635074881323</v>
      </c>
      <c r="G35" s="19">
        <f t="shared" si="2"/>
        <v>17462.113787582733</v>
      </c>
      <c r="H35" s="25">
        <f t="shared" si="3"/>
        <v>19112.077295070867</v>
      </c>
    </row>
    <row r="36" spans="2:8" ht="15.75" thickBot="1">
      <c r="B36" s="84"/>
      <c r="C36" s="46">
        <f t="shared" si="4"/>
        <v>23</v>
      </c>
      <c r="D36" s="61">
        <v>13894.155319278303</v>
      </c>
      <c r="E36" s="67">
        <f t="shared" si="0"/>
        <v>16672.986383133964</v>
      </c>
      <c r="F36" s="57">
        <f t="shared" si="1"/>
        <v>1667.2986383133964</v>
      </c>
      <c r="G36" s="19">
        <f t="shared" si="2"/>
        <v>17645.577255483444</v>
      </c>
      <c r="H36" s="25">
        <f t="shared" si="3"/>
        <v>19312.87589379684</v>
      </c>
    </row>
    <row r="37" spans="2:8" ht="15.75" thickBot="1">
      <c r="B37" s="84"/>
      <c r="C37" s="46">
        <f t="shared" si="4"/>
        <v>24</v>
      </c>
      <c r="D37" s="61">
        <v>14051.945478287696</v>
      </c>
      <c r="E37" s="67">
        <f t="shared" si="0"/>
        <v>16862.334573945234</v>
      </c>
      <c r="F37" s="57">
        <f t="shared" si="1"/>
        <v>1686.2334573945236</v>
      </c>
      <c r="G37" s="19">
        <f t="shared" si="2"/>
        <v>17845.970757425373</v>
      </c>
      <c r="H37" s="25">
        <f t="shared" si="3"/>
        <v>19532.204214819896</v>
      </c>
    </row>
    <row r="38" spans="2:8" ht="15.75" thickBot="1">
      <c r="B38" s="84"/>
      <c r="C38" s="46">
        <f t="shared" si="4"/>
        <v>25</v>
      </c>
      <c r="D38" s="61">
        <v>14197.761569600181</v>
      </c>
      <c r="E38" s="67">
        <f t="shared" si="0"/>
        <v>17037.31388352022</v>
      </c>
      <c r="F38" s="57">
        <f t="shared" si="1"/>
        <v>1703.7313883520217</v>
      </c>
      <c r="G38" s="19">
        <f t="shared" si="2"/>
        <v>18031.15719339223</v>
      </c>
      <c r="H38" s="25">
        <f t="shared" si="3"/>
        <v>19734.888581744253</v>
      </c>
    </row>
    <row r="39" spans="2:8" ht="15.75" thickBot="1">
      <c r="B39" s="84"/>
      <c r="C39" s="46">
        <f t="shared" si="4"/>
        <v>26</v>
      </c>
      <c r="D39" s="61">
        <v>14357.085353043658</v>
      </c>
      <c r="E39" s="67">
        <f t="shared" si="0"/>
        <v>17228.50242365239</v>
      </c>
      <c r="F39" s="57">
        <f t="shared" si="1"/>
        <v>1722.850242365239</v>
      </c>
      <c r="G39" s="19">
        <f t="shared" si="2"/>
        <v>18233.498398365446</v>
      </c>
      <c r="H39" s="25">
        <f t="shared" si="3"/>
        <v>19956.348640730685</v>
      </c>
    </row>
    <row r="40" spans="2:8" ht="15.75" thickBot="1">
      <c r="B40" s="84"/>
      <c r="C40" s="46">
        <f t="shared" si="4"/>
        <v>27</v>
      </c>
      <c r="D40" s="61">
        <v>14517.175948704182</v>
      </c>
      <c r="E40" s="67">
        <f t="shared" si="0"/>
        <v>17420.61113844502</v>
      </c>
      <c r="F40" s="57">
        <f t="shared" si="1"/>
        <v>1742.0611138445017</v>
      </c>
      <c r="G40" s="19">
        <f t="shared" si="2"/>
        <v>18436.81345485431</v>
      </c>
      <c r="H40" s="25">
        <f t="shared" si="3"/>
        <v>20178.87456869881</v>
      </c>
    </row>
    <row r="41" spans="2:8" ht="15.75" thickBot="1">
      <c r="B41" s="84"/>
      <c r="C41" s="46">
        <f t="shared" si="4"/>
        <v>28</v>
      </c>
      <c r="D41" s="61">
        <v>14678.033356581753</v>
      </c>
      <c r="E41" s="67">
        <f t="shared" si="0"/>
        <v>17613.640027898102</v>
      </c>
      <c r="F41" s="57">
        <f t="shared" si="1"/>
        <v>1761.3640027898102</v>
      </c>
      <c r="G41" s="19">
        <f t="shared" si="2"/>
        <v>18641.102362858826</v>
      </c>
      <c r="H41" s="25">
        <f t="shared" si="3"/>
        <v>20402.466365648637</v>
      </c>
    </row>
    <row r="42" spans="2:8" ht="15.75" thickBot="1">
      <c r="B42" s="84"/>
      <c r="C42" s="46">
        <f t="shared" si="4"/>
        <v>29</v>
      </c>
      <c r="D42" s="61">
        <v>14826.680754541776</v>
      </c>
      <c r="E42" s="67">
        <f t="shared" si="0"/>
        <v>17792.01690545013</v>
      </c>
      <c r="F42" s="57">
        <f t="shared" si="1"/>
        <v>1779.201690545013</v>
      </c>
      <c r="G42" s="19">
        <f t="shared" si="2"/>
        <v>18829.884558268055</v>
      </c>
      <c r="H42" s="25">
        <f t="shared" si="3"/>
        <v>20609.08624881307</v>
      </c>
    </row>
    <row r="43" spans="2:8" ht="15.75" thickBot="1">
      <c r="B43" s="84"/>
      <c r="C43" s="46">
        <f t="shared" si="4"/>
        <v>30</v>
      </c>
      <c r="D43" s="61">
        <v>14989.071786853432</v>
      </c>
      <c r="E43" s="67">
        <f t="shared" si="0"/>
        <v>17986.886144224118</v>
      </c>
      <c r="F43" s="57">
        <f t="shared" si="1"/>
        <v>1798.6886144224118</v>
      </c>
      <c r="G43" s="19">
        <f t="shared" si="2"/>
        <v>19036.12116930386</v>
      </c>
      <c r="H43" s="25">
        <f t="shared" si="3"/>
        <v>20834.809783726272</v>
      </c>
    </row>
    <row r="44" spans="2:8" ht="15.75" thickBot="1">
      <c r="B44" s="84"/>
      <c r="C44" s="46">
        <f t="shared" si="4"/>
        <v>31</v>
      </c>
      <c r="D44" s="61">
        <v>15152.347602492442</v>
      </c>
      <c r="E44" s="67">
        <f t="shared" si="0"/>
        <v>18182.81712299093</v>
      </c>
      <c r="F44" s="57">
        <f t="shared" si="1"/>
        <v>1818.281712299093</v>
      </c>
      <c r="G44" s="19">
        <f t="shared" si="2"/>
        <v>19243.4814551654</v>
      </c>
      <c r="H44" s="25">
        <f t="shared" si="3"/>
        <v>21061.763167464494</v>
      </c>
    </row>
    <row r="45" spans="2:8" ht="15.75" thickBot="1">
      <c r="B45" s="84"/>
      <c r="C45" s="46">
        <f t="shared" si="4"/>
        <v>32</v>
      </c>
      <c r="D45" s="61">
        <v>15316.44921590366</v>
      </c>
      <c r="E45" s="67">
        <f t="shared" si="0"/>
        <v>18379.739059084393</v>
      </c>
      <c r="F45" s="57">
        <f t="shared" si="1"/>
        <v>1837.973905908439</v>
      </c>
      <c r="G45" s="19">
        <f t="shared" si="2"/>
        <v>19451.890504197647</v>
      </c>
      <c r="H45" s="25">
        <f t="shared" si="3"/>
        <v>21289.864410106085</v>
      </c>
    </row>
    <row r="46" spans="2:8" ht="15.75" thickBot="1">
      <c r="B46" s="84"/>
      <c r="C46" s="46">
        <f t="shared" si="4"/>
        <v>33</v>
      </c>
      <c r="D46" s="61">
        <v>15481.258655976755</v>
      </c>
      <c r="E46" s="67">
        <f t="shared" si="0"/>
        <v>18577.510387172108</v>
      </c>
      <c r="F46" s="57">
        <f t="shared" si="1"/>
        <v>1857.7510387172106</v>
      </c>
      <c r="G46" s="19">
        <f t="shared" si="2"/>
        <v>19661.19849309048</v>
      </c>
      <c r="H46" s="25">
        <f t="shared" si="3"/>
        <v>21518.94953180769</v>
      </c>
    </row>
    <row r="47" spans="2:8" ht="15.75" thickBot="1">
      <c r="B47" s="84"/>
      <c r="C47" s="46">
        <f t="shared" si="4"/>
        <v>34</v>
      </c>
      <c r="D47" s="61">
        <v>15646.952879377206</v>
      </c>
      <c r="E47" s="67">
        <f t="shared" si="0"/>
        <v>18776.34345525265</v>
      </c>
      <c r="F47" s="57">
        <f t="shared" si="1"/>
        <v>1877.6343455252647</v>
      </c>
      <c r="G47" s="19">
        <f t="shared" si="2"/>
        <v>19871.630156809053</v>
      </c>
      <c r="H47" s="25">
        <f t="shared" si="3"/>
        <v>21749.264502334318</v>
      </c>
    </row>
    <row r="48" spans="2:8" ht="15.75" thickBot="1">
      <c r="B48" s="85"/>
      <c r="C48" s="47">
        <f>+C47+1</f>
        <v>35</v>
      </c>
      <c r="D48" s="62">
        <v>15813.53188610502</v>
      </c>
      <c r="E48" s="67">
        <f t="shared" si="0"/>
        <v>18976.238263326024</v>
      </c>
      <c r="F48" s="58">
        <f t="shared" si="1"/>
        <v>1897.6238263326022</v>
      </c>
      <c r="G48" s="20">
        <f t="shared" si="2"/>
        <v>20083.185495353377</v>
      </c>
      <c r="H48" s="26">
        <f t="shared" si="3"/>
        <v>21980.809321685978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72" t="s">
        <v>27</v>
      </c>
      <c r="C8" s="72"/>
      <c r="D8" s="72"/>
      <c r="E8" s="72"/>
      <c r="F8" s="72"/>
      <c r="G8" s="72"/>
      <c r="H8" s="72"/>
    </row>
    <row r="9" spans="2:6" ht="21" thickBot="1">
      <c r="B9" s="28"/>
      <c r="C9" s="28"/>
      <c r="D9" s="28"/>
      <c r="E9" s="28"/>
      <c r="F9" s="1"/>
    </row>
    <row r="10" spans="2:8" ht="21" thickBot="1">
      <c r="B10" s="28"/>
      <c r="C10" s="28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">
      <c r="B13" s="84"/>
      <c r="C13" s="6" t="s">
        <v>4</v>
      </c>
      <c r="D13" s="69">
        <v>11122.572648492645</v>
      </c>
      <c r="E13" s="45">
        <f>(D13)+D13*20%</f>
        <v>13347.087178191174</v>
      </c>
      <c r="F13" s="56">
        <f>D13*12%</f>
        <v>1334.7087178191175</v>
      </c>
      <c r="G13" s="18">
        <f>D13+D13*27%</f>
        <v>14125.66726358566</v>
      </c>
      <c r="H13" s="24">
        <f>G13+F13</f>
        <v>15460.375981404777</v>
      </c>
    </row>
    <row r="14" spans="2:8" ht="15">
      <c r="B14" s="84"/>
      <c r="C14" s="46">
        <v>1</v>
      </c>
      <c r="D14" s="70">
        <v>11247.330896614014</v>
      </c>
      <c r="E14" s="45">
        <f aca="true" t="shared" si="0" ref="E14:E48">(D14)+D14*20%</f>
        <v>13496.797075936816</v>
      </c>
      <c r="F14" s="57">
        <f aca="true" t="shared" si="1" ref="F14:F48">D14*12%</f>
        <v>1349.6797075936815</v>
      </c>
      <c r="G14" s="19">
        <f aca="true" t="shared" si="2" ref="G14:G48">D14+D14*27%</f>
        <v>14284.110238699797</v>
      </c>
      <c r="H14" s="25">
        <f aca="true" t="shared" si="3" ref="H14:H48">G14+F14</f>
        <v>15633.789946293478</v>
      </c>
    </row>
    <row r="15" spans="2:8" ht="15">
      <c r="B15" s="84"/>
      <c r="C15" s="46">
        <f aca="true" t="shared" si="4" ref="C15:C47">+C14+1</f>
        <v>2</v>
      </c>
      <c r="D15" s="70">
        <v>11362.061600358658</v>
      </c>
      <c r="E15" s="45">
        <f t="shared" si="0"/>
        <v>13634.47392043039</v>
      </c>
      <c r="F15" s="57">
        <f t="shared" si="1"/>
        <v>1363.447392043039</v>
      </c>
      <c r="G15" s="19">
        <f t="shared" si="2"/>
        <v>14429.818232455496</v>
      </c>
      <c r="H15" s="25">
        <f t="shared" si="3"/>
        <v>15793.265624498536</v>
      </c>
    </row>
    <row r="16" spans="2:8" ht="15">
      <c r="B16" s="84"/>
      <c r="C16" s="46">
        <f t="shared" si="4"/>
        <v>3</v>
      </c>
      <c r="D16" s="70">
        <v>11487.527675141911</v>
      </c>
      <c r="E16" s="45">
        <f t="shared" si="0"/>
        <v>13785.033210170293</v>
      </c>
      <c r="F16" s="57">
        <f t="shared" si="1"/>
        <v>1378.5033210170293</v>
      </c>
      <c r="G16" s="19">
        <f t="shared" si="2"/>
        <v>14589.160147430228</v>
      </c>
      <c r="H16" s="25">
        <f t="shared" si="3"/>
        <v>15967.663468447257</v>
      </c>
    </row>
    <row r="17" spans="2:8" ht="15">
      <c r="B17" s="84"/>
      <c r="C17" s="46">
        <f t="shared" si="4"/>
        <v>4</v>
      </c>
      <c r="D17" s="70">
        <v>11602.730263327814</v>
      </c>
      <c r="E17" s="45">
        <f t="shared" si="0"/>
        <v>13923.276315993377</v>
      </c>
      <c r="F17" s="57">
        <f t="shared" si="1"/>
        <v>1392.3276315993376</v>
      </c>
      <c r="G17" s="19">
        <f t="shared" si="2"/>
        <v>14735.467434426324</v>
      </c>
      <c r="H17" s="25">
        <f t="shared" si="3"/>
        <v>16127.795066025661</v>
      </c>
    </row>
    <row r="18" spans="2:8" ht="15">
      <c r="B18" s="84"/>
      <c r="C18" s="46">
        <f t="shared" si="4"/>
        <v>5</v>
      </c>
      <c r="D18" s="70">
        <v>11718.286764844659</v>
      </c>
      <c r="E18" s="45">
        <f t="shared" si="0"/>
        <v>14061.944117813591</v>
      </c>
      <c r="F18" s="57">
        <f t="shared" si="1"/>
        <v>1406.1944117813591</v>
      </c>
      <c r="G18" s="19">
        <f t="shared" si="2"/>
        <v>14882.224191352718</v>
      </c>
      <c r="H18" s="25">
        <f t="shared" si="3"/>
        <v>16288.418603134076</v>
      </c>
    </row>
    <row r="19" spans="2:8" ht="15">
      <c r="B19" s="84"/>
      <c r="C19" s="46">
        <f t="shared" si="4"/>
        <v>6</v>
      </c>
      <c r="D19" s="70">
        <v>11833.902251916661</v>
      </c>
      <c r="E19" s="45">
        <f t="shared" si="0"/>
        <v>14200.682702299993</v>
      </c>
      <c r="F19" s="57">
        <f t="shared" si="1"/>
        <v>1420.0682702299994</v>
      </c>
      <c r="G19" s="19">
        <f t="shared" si="2"/>
        <v>15029.05585993416</v>
      </c>
      <c r="H19" s="25">
        <f t="shared" si="3"/>
        <v>16449.12413016416</v>
      </c>
    </row>
    <row r="20" spans="2:8" ht="15">
      <c r="B20" s="84"/>
      <c r="C20" s="46">
        <f t="shared" si="4"/>
        <v>7</v>
      </c>
      <c r="D20" s="70">
        <v>11949.812666764446</v>
      </c>
      <c r="E20" s="45">
        <f t="shared" si="0"/>
        <v>14339.775200117336</v>
      </c>
      <c r="F20" s="57">
        <f t="shared" si="1"/>
        <v>1433.9775200117335</v>
      </c>
      <c r="G20" s="19">
        <f t="shared" si="2"/>
        <v>15176.262086790848</v>
      </c>
      <c r="H20" s="25">
        <f t="shared" si="3"/>
        <v>16610.23960680258</v>
      </c>
    </row>
    <row r="21" spans="2:8" ht="15">
      <c r="B21" s="84"/>
      <c r="C21" s="46">
        <f t="shared" si="4"/>
        <v>8</v>
      </c>
      <c r="D21" s="70">
        <v>12065.900038277709</v>
      </c>
      <c r="E21" s="45">
        <f t="shared" si="0"/>
        <v>14479.08004593325</v>
      </c>
      <c r="F21" s="57">
        <f t="shared" si="1"/>
        <v>1447.908004593325</v>
      </c>
      <c r="G21" s="19">
        <f t="shared" si="2"/>
        <v>15323.69304861269</v>
      </c>
      <c r="H21" s="25">
        <f t="shared" si="3"/>
        <v>16771.601053206014</v>
      </c>
    </row>
    <row r="22" spans="2:8" ht="15">
      <c r="B22" s="84"/>
      <c r="C22" s="46">
        <f t="shared" si="4"/>
        <v>9</v>
      </c>
      <c r="D22" s="70">
        <v>12182.105380901281</v>
      </c>
      <c r="E22" s="45">
        <f t="shared" si="0"/>
        <v>14618.526457081538</v>
      </c>
      <c r="F22" s="57">
        <f t="shared" si="1"/>
        <v>1461.8526457081537</v>
      </c>
      <c r="G22" s="19">
        <f t="shared" si="2"/>
        <v>15471.273833744628</v>
      </c>
      <c r="H22" s="25">
        <f t="shared" si="3"/>
        <v>16933.12647945278</v>
      </c>
    </row>
    <row r="23" spans="2:8" ht="15">
      <c r="B23" s="84"/>
      <c r="C23" s="46">
        <f t="shared" si="4"/>
        <v>10</v>
      </c>
      <c r="D23" s="70">
        <v>12298.6646368558</v>
      </c>
      <c r="E23" s="45">
        <f t="shared" si="0"/>
        <v>14758.39756422696</v>
      </c>
      <c r="F23" s="57">
        <f t="shared" si="1"/>
        <v>1475.839756422696</v>
      </c>
      <c r="G23" s="19">
        <f t="shared" si="2"/>
        <v>15619.304088806864</v>
      </c>
      <c r="H23" s="25">
        <f t="shared" si="3"/>
        <v>17095.14384522956</v>
      </c>
    </row>
    <row r="24" spans="2:8" ht="15">
      <c r="B24" s="84"/>
      <c r="C24" s="46">
        <f t="shared" si="4"/>
        <v>11</v>
      </c>
      <c r="D24" s="70">
        <v>12426.667090510813</v>
      </c>
      <c r="E24" s="45">
        <f t="shared" si="0"/>
        <v>14912.000508612975</v>
      </c>
      <c r="F24" s="57">
        <f t="shared" si="1"/>
        <v>1491.2000508612975</v>
      </c>
      <c r="G24" s="19">
        <f t="shared" si="2"/>
        <v>15781.867204948732</v>
      </c>
      <c r="H24" s="25">
        <f t="shared" si="3"/>
        <v>17273.06725581003</v>
      </c>
    </row>
    <row r="25" spans="2:8" ht="15">
      <c r="B25" s="84"/>
      <c r="C25" s="46">
        <f t="shared" si="4"/>
        <v>12</v>
      </c>
      <c r="D25" s="70">
        <v>12543.63924535143</v>
      </c>
      <c r="E25" s="45">
        <f t="shared" si="0"/>
        <v>15052.367094421717</v>
      </c>
      <c r="F25" s="57">
        <f t="shared" si="1"/>
        <v>1505.2367094421716</v>
      </c>
      <c r="G25" s="19">
        <f t="shared" si="2"/>
        <v>15930.421841596317</v>
      </c>
      <c r="H25" s="25">
        <f t="shared" si="3"/>
        <v>17435.65855103849</v>
      </c>
    </row>
    <row r="26" spans="2:8" ht="15">
      <c r="B26" s="84"/>
      <c r="C26" s="46">
        <f t="shared" si="4"/>
        <v>13</v>
      </c>
      <c r="D26" s="70">
        <v>12672.349525668329</v>
      </c>
      <c r="E26" s="45">
        <f t="shared" si="0"/>
        <v>15206.819430801996</v>
      </c>
      <c r="F26" s="57">
        <f t="shared" si="1"/>
        <v>1520.6819430801995</v>
      </c>
      <c r="G26" s="19">
        <f t="shared" si="2"/>
        <v>16093.883897598778</v>
      </c>
      <c r="H26" s="25">
        <f t="shared" si="3"/>
        <v>17614.565840678977</v>
      </c>
    </row>
    <row r="27" spans="2:8" ht="15">
      <c r="B27" s="84"/>
      <c r="C27" s="46">
        <f t="shared" si="4"/>
        <v>14</v>
      </c>
      <c r="D27" s="70">
        <v>12789.85255050536</v>
      </c>
      <c r="E27" s="45">
        <f t="shared" si="0"/>
        <v>15347.823060606432</v>
      </c>
      <c r="F27" s="57">
        <f t="shared" si="1"/>
        <v>1534.7823060606431</v>
      </c>
      <c r="G27" s="19">
        <f t="shared" si="2"/>
        <v>16243.112739141809</v>
      </c>
      <c r="H27" s="25">
        <f t="shared" si="3"/>
        <v>17777.89504520245</v>
      </c>
    </row>
    <row r="28" spans="2:8" ht="15">
      <c r="B28" s="84"/>
      <c r="C28" s="46">
        <f t="shared" si="4"/>
        <v>15</v>
      </c>
      <c r="D28" s="70">
        <v>12919.270657484149</v>
      </c>
      <c r="E28" s="45">
        <f t="shared" si="0"/>
        <v>15503.124788980978</v>
      </c>
      <c r="F28" s="57">
        <f t="shared" si="1"/>
        <v>1550.3124788980979</v>
      </c>
      <c r="G28" s="19">
        <f t="shared" si="2"/>
        <v>16407.473735004867</v>
      </c>
      <c r="H28" s="25">
        <f t="shared" si="3"/>
        <v>17957.786213902964</v>
      </c>
    </row>
    <row r="29" spans="2:8" ht="15">
      <c r="B29" s="84"/>
      <c r="C29" s="46">
        <f t="shared" si="4"/>
        <v>16</v>
      </c>
      <c r="D29" s="70">
        <v>13049.160648904188</v>
      </c>
      <c r="E29" s="45">
        <f t="shared" si="0"/>
        <v>15658.992778685026</v>
      </c>
      <c r="F29" s="57">
        <f t="shared" si="1"/>
        <v>1565.8992778685024</v>
      </c>
      <c r="G29" s="19">
        <f t="shared" si="2"/>
        <v>16572.43402410832</v>
      </c>
      <c r="H29" s="25">
        <f t="shared" si="3"/>
        <v>18138.33330197682</v>
      </c>
    </row>
    <row r="30" spans="2:8" ht="15">
      <c r="B30" s="84"/>
      <c r="C30" s="46">
        <f t="shared" si="4"/>
        <v>17</v>
      </c>
      <c r="D30" s="70">
        <v>13191.260650241768</v>
      </c>
      <c r="E30" s="45">
        <f t="shared" si="0"/>
        <v>15829.51278029012</v>
      </c>
      <c r="F30" s="57">
        <f t="shared" si="1"/>
        <v>1582.951278029012</v>
      </c>
      <c r="G30" s="19">
        <f t="shared" si="2"/>
        <v>16752.901025807045</v>
      </c>
      <c r="H30" s="25">
        <f t="shared" si="3"/>
        <v>18335.852303836058</v>
      </c>
    </row>
    <row r="31" spans="2:8" ht="15">
      <c r="B31" s="84"/>
      <c r="C31" s="46">
        <f t="shared" si="4"/>
        <v>18</v>
      </c>
      <c r="D31" s="70">
        <v>13310.06135729226</v>
      </c>
      <c r="E31" s="45">
        <f t="shared" si="0"/>
        <v>15972.073628750712</v>
      </c>
      <c r="F31" s="57">
        <f t="shared" si="1"/>
        <v>1597.207362875071</v>
      </c>
      <c r="G31" s="19">
        <f t="shared" si="2"/>
        <v>16903.77792376117</v>
      </c>
      <c r="H31" s="25">
        <f t="shared" si="3"/>
        <v>18500.985286636238</v>
      </c>
    </row>
    <row r="32" spans="2:8" ht="15">
      <c r="B32" s="84"/>
      <c r="C32" s="46">
        <f t="shared" si="4"/>
        <v>19</v>
      </c>
      <c r="D32" s="70">
        <v>13441.131059815447</v>
      </c>
      <c r="E32" s="45">
        <f t="shared" si="0"/>
        <v>16129.357271778536</v>
      </c>
      <c r="F32" s="57">
        <f t="shared" si="1"/>
        <v>1612.9357271778536</v>
      </c>
      <c r="G32" s="19">
        <f t="shared" si="2"/>
        <v>17070.236445965616</v>
      </c>
      <c r="H32" s="25">
        <f t="shared" si="3"/>
        <v>18683.17217314347</v>
      </c>
    </row>
    <row r="33" spans="2:8" ht="15">
      <c r="B33" s="84"/>
      <c r="C33" s="46">
        <f t="shared" si="4"/>
        <v>20</v>
      </c>
      <c r="D33" s="70">
        <v>13584.82367114227</v>
      </c>
      <c r="E33" s="45">
        <f t="shared" si="0"/>
        <v>16301.788405370724</v>
      </c>
      <c r="F33" s="57">
        <f t="shared" si="1"/>
        <v>1630.1788405370723</v>
      </c>
      <c r="G33" s="19">
        <f t="shared" si="2"/>
        <v>17252.726062350685</v>
      </c>
      <c r="H33" s="25">
        <f t="shared" si="3"/>
        <v>18882.904902887756</v>
      </c>
    </row>
    <row r="34" spans="2:8" ht="15">
      <c r="B34" s="84"/>
      <c r="C34" s="46">
        <f t="shared" si="4"/>
        <v>21</v>
      </c>
      <c r="D34" s="70">
        <v>13729.047152465508</v>
      </c>
      <c r="E34" s="45">
        <f t="shared" si="0"/>
        <v>16474.856582958608</v>
      </c>
      <c r="F34" s="57">
        <f t="shared" si="1"/>
        <v>1647.485658295861</v>
      </c>
      <c r="G34" s="19">
        <f t="shared" si="2"/>
        <v>17435.889883631196</v>
      </c>
      <c r="H34" s="25">
        <f t="shared" si="3"/>
        <v>19083.375541927056</v>
      </c>
    </row>
    <row r="35" spans="2:8" ht="15">
      <c r="B35" s="84"/>
      <c r="C35" s="46">
        <f t="shared" si="4"/>
        <v>22</v>
      </c>
      <c r="D35" s="70">
        <v>13886.424412588804</v>
      </c>
      <c r="E35" s="45">
        <f t="shared" si="0"/>
        <v>16663.709295106564</v>
      </c>
      <c r="F35" s="57">
        <f t="shared" si="1"/>
        <v>1666.3709295106564</v>
      </c>
      <c r="G35" s="19">
        <f t="shared" si="2"/>
        <v>17635.75900398778</v>
      </c>
      <c r="H35" s="25">
        <f t="shared" si="3"/>
        <v>19302.129933498436</v>
      </c>
    </row>
    <row r="36" spans="2:8" ht="15">
      <c r="B36" s="84"/>
      <c r="C36" s="46">
        <f t="shared" si="4"/>
        <v>23</v>
      </c>
      <c r="D36" s="70">
        <v>14044.568484929137</v>
      </c>
      <c r="E36" s="45">
        <f t="shared" si="0"/>
        <v>16853.482181914966</v>
      </c>
      <c r="F36" s="57">
        <f t="shared" si="1"/>
        <v>1685.3482181914965</v>
      </c>
      <c r="G36" s="19">
        <f t="shared" si="2"/>
        <v>17836.601975860005</v>
      </c>
      <c r="H36" s="25">
        <f t="shared" si="3"/>
        <v>19521.9501940515</v>
      </c>
    </row>
    <row r="37" spans="2:8" ht="15">
      <c r="B37" s="84"/>
      <c r="C37" s="46">
        <f t="shared" si="4"/>
        <v>24</v>
      </c>
      <c r="D37" s="70">
        <v>14190.974431793195</v>
      </c>
      <c r="E37" s="45">
        <f t="shared" si="0"/>
        <v>17029.169318151835</v>
      </c>
      <c r="F37" s="57">
        <f t="shared" si="1"/>
        <v>1702.9169318151833</v>
      </c>
      <c r="G37" s="19">
        <f t="shared" si="2"/>
        <v>18022.537528377357</v>
      </c>
      <c r="H37" s="25">
        <f t="shared" si="3"/>
        <v>19725.45446019254</v>
      </c>
    </row>
    <row r="38" spans="2:8" ht="15">
      <c r="B38" s="84"/>
      <c r="C38" s="46">
        <f t="shared" si="4"/>
        <v>25</v>
      </c>
      <c r="D38" s="70">
        <v>14350.593143012458</v>
      </c>
      <c r="E38" s="45">
        <f t="shared" si="0"/>
        <v>17220.71177161495</v>
      </c>
      <c r="F38" s="57">
        <f t="shared" si="1"/>
        <v>1722.071177161495</v>
      </c>
      <c r="G38" s="19">
        <f t="shared" si="2"/>
        <v>18225.25329162582</v>
      </c>
      <c r="H38" s="25">
        <f t="shared" si="3"/>
        <v>19947.324468787316</v>
      </c>
    </row>
    <row r="39" spans="2:8" ht="15">
      <c r="B39" s="84"/>
      <c r="C39" s="46">
        <f t="shared" si="4"/>
        <v>26</v>
      </c>
      <c r="D39" s="70">
        <v>14511.09663755908</v>
      </c>
      <c r="E39" s="45">
        <f t="shared" si="0"/>
        <v>17413.315965070895</v>
      </c>
      <c r="F39" s="57">
        <f t="shared" si="1"/>
        <v>1741.3315965070894</v>
      </c>
      <c r="G39" s="19">
        <f t="shared" si="2"/>
        <v>18429.09272970003</v>
      </c>
      <c r="H39" s="25">
        <f t="shared" si="3"/>
        <v>20170.42432620712</v>
      </c>
    </row>
    <row r="40" spans="2:8" ht="15">
      <c r="B40" s="84"/>
      <c r="C40" s="46">
        <f t="shared" si="4"/>
        <v>27</v>
      </c>
      <c r="D40" s="70">
        <v>14672.425929877905</v>
      </c>
      <c r="E40" s="45">
        <f t="shared" si="0"/>
        <v>17606.911115853487</v>
      </c>
      <c r="F40" s="57">
        <f t="shared" si="1"/>
        <v>1760.6911115853486</v>
      </c>
      <c r="G40" s="19">
        <f t="shared" si="2"/>
        <v>18633.98093094494</v>
      </c>
      <c r="H40" s="25">
        <f t="shared" si="3"/>
        <v>20394.67204253029</v>
      </c>
    </row>
    <row r="41" spans="2:8" ht="15">
      <c r="B41" s="84"/>
      <c r="C41" s="46">
        <f t="shared" si="4"/>
        <v>28</v>
      </c>
      <c r="D41" s="70">
        <v>14834.522034413772</v>
      </c>
      <c r="E41" s="45">
        <f t="shared" si="0"/>
        <v>17801.426441296528</v>
      </c>
      <c r="F41" s="57">
        <f t="shared" si="1"/>
        <v>1780.1426441296526</v>
      </c>
      <c r="G41" s="19">
        <f t="shared" si="2"/>
        <v>18839.84298370549</v>
      </c>
      <c r="H41" s="25">
        <f t="shared" si="3"/>
        <v>20619.985627835144</v>
      </c>
    </row>
    <row r="42" spans="2:8" ht="15">
      <c r="B42" s="84"/>
      <c r="C42" s="46">
        <f t="shared" si="4"/>
        <v>29</v>
      </c>
      <c r="D42" s="70">
        <v>14997.502922276995</v>
      </c>
      <c r="E42" s="45">
        <f t="shared" si="0"/>
        <v>17997.003506732395</v>
      </c>
      <c r="F42" s="57">
        <f t="shared" si="1"/>
        <v>1799.7003506732394</v>
      </c>
      <c r="G42" s="19">
        <f t="shared" si="2"/>
        <v>19046.828711291782</v>
      </c>
      <c r="H42" s="25">
        <f t="shared" si="3"/>
        <v>20846.529061965022</v>
      </c>
    </row>
    <row r="43" spans="2:8" ht="15">
      <c r="B43" s="84"/>
      <c r="C43" s="46">
        <f t="shared" si="4"/>
        <v>30</v>
      </c>
      <c r="D43" s="70">
        <v>15161.250622357264</v>
      </c>
      <c r="E43" s="45">
        <f t="shared" si="0"/>
        <v>18193.500746828715</v>
      </c>
      <c r="F43" s="57">
        <f t="shared" si="1"/>
        <v>1819.3500746828715</v>
      </c>
      <c r="G43" s="19">
        <f t="shared" si="2"/>
        <v>19254.788290393724</v>
      </c>
      <c r="H43" s="25">
        <f t="shared" si="3"/>
        <v>21074.138365076597</v>
      </c>
    </row>
    <row r="44" spans="2:8" ht="15">
      <c r="B44" s="84"/>
      <c r="C44" s="46">
        <f t="shared" si="4"/>
        <v>31</v>
      </c>
      <c r="D44" s="70">
        <v>15325.765134654579</v>
      </c>
      <c r="E44" s="45">
        <f t="shared" si="0"/>
        <v>18390.918161585494</v>
      </c>
      <c r="F44" s="57">
        <f t="shared" si="1"/>
        <v>1839.0918161585494</v>
      </c>
      <c r="G44" s="19">
        <f t="shared" si="2"/>
        <v>19463.721721011316</v>
      </c>
      <c r="H44" s="25">
        <f t="shared" si="3"/>
        <v>21302.813537169866</v>
      </c>
    </row>
    <row r="45" spans="2:8" ht="15">
      <c r="B45" s="84"/>
      <c r="C45" s="46">
        <f t="shared" si="4"/>
        <v>32</v>
      </c>
      <c r="D45" s="70">
        <v>15491.223415834409</v>
      </c>
      <c r="E45" s="45">
        <f t="shared" si="0"/>
        <v>18589.468099001293</v>
      </c>
      <c r="F45" s="57">
        <f t="shared" si="1"/>
        <v>1858.946809900129</v>
      </c>
      <c r="G45" s="19">
        <f t="shared" si="2"/>
        <v>19673.853738109698</v>
      </c>
      <c r="H45" s="25">
        <f t="shared" si="3"/>
        <v>21532.800548009825</v>
      </c>
    </row>
    <row r="46" spans="2:8" ht="15">
      <c r="B46" s="84"/>
      <c r="C46" s="46">
        <f t="shared" si="4"/>
        <v>33</v>
      </c>
      <c r="D46" s="70">
        <v>15657.448509231275</v>
      </c>
      <c r="E46" s="45">
        <f t="shared" si="0"/>
        <v>18788.93821107753</v>
      </c>
      <c r="F46" s="57">
        <f t="shared" si="1"/>
        <v>1878.893821107753</v>
      </c>
      <c r="G46" s="19">
        <f t="shared" si="2"/>
        <v>19884.95960672372</v>
      </c>
      <c r="H46" s="25">
        <f t="shared" si="3"/>
        <v>21763.853427831476</v>
      </c>
    </row>
    <row r="47" spans="2:8" ht="15">
      <c r="B47" s="84"/>
      <c r="C47" s="46">
        <f t="shared" si="4"/>
        <v>34</v>
      </c>
      <c r="D47" s="70">
        <v>15838.125063641655</v>
      </c>
      <c r="E47" s="45">
        <f t="shared" si="0"/>
        <v>19005.750076369986</v>
      </c>
      <c r="F47" s="57">
        <f t="shared" si="1"/>
        <v>1900.5750076369986</v>
      </c>
      <c r="G47" s="19">
        <f t="shared" si="2"/>
        <v>20114.418830824903</v>
      </c>
      <c r="H47" s="25">
        <f t="shared" si="3"/>
        <v>22014.9938384619</v>
      </c>
    </row>
    <row r="48" spans="2:8" ht="15.75" thickBot="1">
      <c r="B48" s="85"/>
      <c r="C48" s="47">
        <f>+C47+1</f>
        <v>35</v>
      </c>
      <c r="D48" s="71">
        <v>16006.060738138083</v>
      </c>
      <c r="E48" s="45">
        <f t="shared" si="0"/>
        <v>19207.2728857657</v>
      </c>
      <c r="F48" s="58">
        <f t="shared" si="1"/>
        <v>1920.72728857657</v>
      </c>
      <c r="G48" s="20">
        <f t="shared" si="2"/>
        <v>20327.697137435367</v>
      </c>
      <c r="H48" s="26">
        <f t="shared" si="3"/>
        <v>22248.424426011938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72" t="s">
        <v>28</v>
      </c>
      <c r="C8" s="72"/>
      <c r="D8" s="72"/>
      <c r="E8" s="72"/>
      <c r="F8" s="72"/>
      <c r="G8" s="72"/>
      <c r="H8" s="72"/>
    </row>
    <row r="9" spans="2:6" ht="21" thickBot="1">
      <c r="B9" s="28"/>
      <c r="C9" s="28"/>
      <c r="D9" s="28"/>
      <c r="E9" s="28"/>
      <c r="F9" s="1"/>
    </row>
    <row r="10" spans="2:8" ht="21" thickBot="1">
      <c r="B10" s="28"/>
      <c r="C10" s="28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.75" thickBot="1">
      <c r="B13" s="84"/>
      <c r="C13" s="6" t="s">
        <v>4</v>
      </c>
      <c r="D13" s="66">
        <v>10959.536574038177</v>
      </c>
      <c r="E13" s="67">
        <f>(D13)+D13*20%</f>
        <v>13151.443888845812</v>
      </c>
      <c r="F13" s="56">
        <f>D13*12%</f>
        <v>1315.144388884581</v>
      </c>
      <c r="G13" s="18">
        <f>D13+D13*27%</f>
        <v>13918.611449028485</v>
      </c>
      <c r="H13" s="24">
        <f>G13+F13</f>
        <v>15233.755837913066</v>
      </c>
    </row>
    <row r="14" spans="2:8" ht="15.75" thickBot="1">
      <c r="B14" s="84"/>
      <c r="C14" s="46">
        <v>1</v>
      </c>
      <c r="D14" s="61">
        <v>11072.379740017792</v>
      </c>
      <c r="E14" s="67">
        <f aca="true" t="shared" si="0" ref="E14:E48">(D14)+D14*20%</f>
        <v>13286.855688021351</v>
      </c>
      <c r="F14" s="57">
        <f aca="true" t="shared" si="1" ref="F14:F48">D14*12%</f>
        <v>1328.6855688021349</v>
      </c>
      <c r="G14" s="19">
        <f aca="true" t="shared" si="2" ref="G14:G48">D14+D14*27%</f>
        <v>14061.922269822597</v>
      </c>
      <c r="H14" s="25">
        <f aca="true" t="shared" si="3" ref="H14:H48">G14+F14</f>
        <v>15390.607838624732</v>
      </c>
    </row>
    <row r="15" spans="2:8" ht="15.75" thickBot="1">
      <c r="B15" s="84"/>
      <c r="C15" s="46">
        <f aca="true" t="shared" si="4" ref="C15:C47">+C14+1</f>
        <v>2</v>
      </c>
      <c r="D15" s="61">
        <v>11185.399862662875</v>
      </c>
      <c r="E15" s="67">
        <f t="shared" si="0"/>
        <v>13422.479835195449</v>
      </c>
      <c r="F15" s="57">
        <f t="shared" si="1"/>
        <v>1342.247983519545</v>
      </c>
      <c r="G15" s="19">
        <f t="shared" si="2"/>
        <v>14205.45782558185</v>
      </c>
      <c r="H15" s="25">
        <f t="shared" si="3"/>
        <v>15547.705809101395</v>
      </c>
    </row>
    <row r="16" spans="2:8" ht="15.75" thickBot="1">
      <c r="B16" s="84"/>
      <c r="C16" s="46">
        <f t="shared" si="4"/>
        <v>3</v>
      </c>
      <c r="D16" s="61">
        <v>11298.59694197343</v>
      </c>
      <c r="E16" s="67">
        <f t="shared" si="0"/>
        <v>13558.316330368116</v>
      </c>
      <c r="F16" s="57">
        <f t="shared" si="1"/>
        <v>1355.8316330368116</v>
      </c>
      <c r="G16" s="19">
        <f t="shared" si="2"/>
        <v>14349.218116306256</v>
      </c>
      <c r="H16" s="25">
        <f t="shared" si="3"/>
        <v>15705.049749343067</v>
      </c>
    </row>
    <row r="17" spans="2:8" ht="15.75" thickBot="1">
      <c r="B17" s="84"/>
      <c r="C17" s="46">
        <f t="shared" si="4"/>
        <v>4</v>
      </c>
      <c r="D17" s="61">
        <v>11412.088949059778</v>
      </c>
      <c r="E17" s="67">
        <f t="shared" si="0"/>
        <v>13694.506738871734</v>
      </c>
      <c r="F17" s="57">
        <f t="shared" si="1"/>
        <v>1369.4506738871733</v>
      </c>
      <c r="G17" s="19">
        <f t="shared" si="2"/>
        <v>14493.35296530592</v>
      </c>
      <c r="H17" s="25">
        <f t="shared" si="3"/>
        <v>15862.803639193093</v>
      </c>
    </row>
    <row r="18" spans="2:8" ht="15.75" thickBot="1">
      <c r="B18" s="84"/>
      <c r="C18" s="46">
        <f t="shared" si="4"/>
        <v>5</v>
      </c>
      <c r="D18" s="61">
        <v>11525.698927256437</v>
      </c>
      <c r="E18" s="67">
        <f t="shared" si="0"/>
        <v>13830.838712707724</v>
      </c>
      <c r="F18" s="57">
        <f t="shared" si="1"/>
        <v>1383.0838712707723</v>
      </c>
      <c r="G18" s="19">
        <f t="shared" si="2"/>
        <v>14637.637637615675</v>
      </c>
      <c r="H18" s="25">
        <f t="shared" si="3"/>
        <v>16020.721508886447</v>
      </c>
    </row>
    <row r="19" spans="2:8" ht="15.75" thickBot="1">
      <c r="B19" s="84"/>
      <c r="C19" s="46">
        <f t="shared" si="4"/>
        <v>6</v>
      </c>
      <c r="D19" s="61">
        <v>11639.544847673722</v>
      </c>
      <c r="E19" s="67">
        <f t="shared" si="0"/>
        <v>13967.453817208467</v>
      </c>
      <c r="F19" s="57">
        <f t="shared" si="1"/>
        <v>1396.7453817208466</v>
      </c>
      <c r="G19" s="19">
        <f t="shared" si="2"/>
        <v>14782.221956545627</v>
      </c>
      <c r="H19" s="25">
        <f t="shared" si="3"/>
        <v>16178.967338266473</v>
      </c>
    </row>
    <row r="20" spans="2:8" ht="15.75" thickBot="1">
      <c r="B20" s="84"/>
      <c r="C20" s="46">
        <f t="shared" si="4"/>
        <v>7</v>
      </c>
      <c r="D20" s="61">
        <v>11753.567724756482</v>
      </c>
      <c r="E20" s="67">
        <f t="shared" si="0"/>
        <v>14104.281269707779</v>
      </c>
      <c r="F20" s="57">
        <f t="shared" si="1"/>
        <v>1410.4281269707778</v>
      </c>
      <c r="G20" s="19">
        <f t="shared" si="2"/>
        <v>14927.031010440733</v>
      </c>
      <c r="H20" s="25">
        <f t="shared" si="3"/>
        <v>16337.45913741151</v>
      </c>
    </row>
    <row r="21" spans="2:8" ht="15.75" thickBot="1">
      <c r="B21" s="84"/>
      <c r="C21" s="46">
        <f t="shared" si="4"/>
        <v>8</v>
      </c>
      <c r="D21" s="61">
        <v>11867.767558504705</v>
      </c>
      <c r="E21" s="67">
        <f t="shared" si="0"/>
        <v>14241.321070205646</v>
      </c>
      <c r="F21" s="57">
        <f t="shared" si="1"/>
        <v>1424.1321070205645</v>
      </c>
      <c r="G21" s="19">
        <f t="shared" si="2"/>
        <v>15072.064799300977</v>
      </c>
      <c r="H21" s="25">
        <f t="shared" si="3"/>
        <v>16496.19690632154</v>
      </c>
    </row>
    <row r="22" spans="2:8" ht="15.75" thickBot="1">
      <c r="B22" s="84"/>
      <c r="C22" s="46">
        <f t="shared" si="4"/>
        <v>9</v>
      </c>
      <c r="D22" s="61">
        <v>11982.262320028725</v>
      </c>
      <c r="E22" s="67">
        <f t="shared" si="0"/>
        <v>14378.71478403447</v>
      </c>
      <c r="F22" s="57">
        <f t="shared" si="1"/>
        <v>1437.8714784034469</v>
      </c>
      <c r="G22" s="19">
        <f t="shared" si="2"/>
        <v>15217.473146436481</v>
      </c>
      <c r="H22" s="25">
        <f t="shared" si="3"/>
        <v>16655.344624839927</v>
      </c>
    </row>
    <row r="23" spans="2:8" ht="15.75" thickBot="1">
      <c r="B23" s="84"/>
      <c r="C23" s="46">
        <f t="shared" si="4"/>
        <v>10</v>
      </c>
      <c r="D23" s="61">
        <v>12096.934038218218</v>
      </c>
      <c r="E23" s="67">
        <f t="shared" si="0"/>
        <v>14516.320845861861</v>
      </c>
      <c r="F23" s="57">
        <f t="shared" si="1"/>
        <v>1451.632084586186</v>
      </c>
      <c r="G23" s="19">
        <f t="shared" si="2"/>
        <v>15363.106228537137</v>
      </c>
      <c r="H23" s="25">
        <f t="shared" si="3"/>
        <v>16814.738313123322</v>
      </c>
    </row>
    <row r="24" spans="2:8" ht="15.75" thickBot="1">
      <c r="B24" s="84"/>
      <c r="C24" s="46">
        <f t="shared" si="4"/>
        <v>11</v>
      </c>
      <c r="D24" s="61">
        <v>12223.107939663354</v>
      </c>
      <c r="E24" s="67">
        <f t="shared" si="0"/>
        <v>14667.729527596024</v>
      </c>
      <c r="F24" s="57">
        <f t="shared" si="1"/>
        <v>1466.7729527596025</v>
      </c>
      <c r="G24" s="19">
        <f t="shared" si="2"/>
        <v>15523.34708337246</v>
      </c>
      <c r="H24" s="25">
        <f t="shared" si="3"/>
        <v>16990.120036132063</v>
      </c>
    </row>
    <row r="25" spans="2:8" ht="15.75" thickBot="1">
      <c r="B25" s="84"/>
      <c r="C25" s="46">
        <f t="shared" si="4"/>
        <v>12</v>
      </c>
      <c r="D25" s="61">
        <v>12349.694739994593</v>
      </c>
      <c r="E25" s="67">
        <f t="shared" si="0"/>
        <v>14819.633687993512</v>
      </c>
      <c r="F25" s="57">
        <f t="shared" si="1"/>
        <v>1481.9633687993512</v>
      </c>
      <c r="G25" s="19">
        <f t="shared" si="2"/>
        <v>15684.112319793134</v>
      </c>
      <c r="H25" s="25">
        <f t="shared" si="3"/>
        <v>17166.075688592486</v>
      </c>
    </row>
    <row r="26" spans="2:8" ht="15.75" thickBot="1">
      <c r="B26" s="84"/>
      <c r="C26" s="46">
        <f t="shared" si="4"/>
        <v>13</v>
      </c>
      <c r="D26" s="61">
        <v>12465.133270401126</v>
      </c>
      <c r="E26" s="67">
        <f t="shared" si="0"/>
        <v>14958.159924481351</v>
      </c>
      <c r="F26" s="57">
        <f t="shared" si="1"/>
        <v>1495.815992448135</v>
      </c>
      <c r="G26" s="19">
        <f t="shared" si="2"/>
        <v>15830.71925340943</v>
      </c>
      <c r="H26" s="25">
        <f t="shared" si="3"/>
        <v>17326.535245857565</v>
      </c>
    </row>
    <row r="27" spans="2:8" ht="15.75" thickBot="1">
      <c r="B27" s="84"/>
      <c r="C27" s="46">
        <f t="shared" si="4"/>
        <v>14</v>
      </c>
      <c r="D27" s="61">
        <v>12580.866728583442</v>
      </c>
      <c r="E27" s="67">
        <f t="shared" si="0"/>
        <v>15097.04007430013</v>
      </c>
      <c r="F27" s="57">
        <f t="shared" si="1"/>
        <v>1509.704007430013</v>
      </c>
      <c r="G27" s="19">
        <f t="shared" si="2"/>
        <v>15977.700745300972</v>
      </c>
      <c r="H27" s="25">
        <f t="shared" si="3"/>
        <v>17487.404752730985</v>
      </c>
    </row>
    <row r="28" spans="2:8" ht="15.75" thickBot="1">
      <c r="B28" s="84"/>
      <c r="C28" s="46">
        <f t="shared" si="4"/>
        <v>15</v>
      </c>
      <c r="D28" s="61">
        <v>12708.456283352352</v>
      </c>
      <c r="E28" s="67">
        <f t="shared" si="0"/>
        <v>15250.147540022823</v>
      </c>
      <c r="F28" s="57">
        <f t="shared" si="1"/>
        <v>1525.0147540022822</v>
      </c>
      <c r="G28" s="19">
        <f t="shared" si="2"/>
        <v>16139.739479857488</v>
      </c>
      <c r="H28" s="25">
        <f t="shared" si="3"/>
        <v>17664.75423385977</v>
      </c>
    </row>
    <row r="29" spans="2:8" ht="15.75" thickBot="1">
      <c r="B29" s="84"/>
      <c r="C29" s="46">
        <f t="shared" si="4"/>
        <v>16</v>
      </c>
      <c r="D29" s="61">
        <v>12836.458737007366</v>
      </c>
      <c r="E29" s="67">
        <f t="shared" si="0"/>
        <v>15403.75048440884</v>
      </c>
      <c r="F29" s="57">
        <f t="shared" si="1"/>
        <v>1540.3750484408838</v>
      </c>
      <c r="G29" s="19">
        <f t="shared" si="2"/>
        <v>16302.302595999356</v>
      </c>
      <c r="H29" s="25">
        <f t="shared" si="3"/>
        <v>17842.67764444024</v>
      </c>
    </row>
    <row r="30" spans="2:8" ht="15.75" thickBot="1">
      <c r="B30" s="84"/>
      <c r="C30" s="46">
        <f t="shared" si="4"/>
        <v>17</v>
      </c>
      <c r="D30" s="61">
        <v>12964.815103993316</v>
      </c>
      <c r="E30" s="67">
        <f t="shared" si="0"/>
        <v>15557.77812479198</v>
      </c>
      <c r="F30" s="57">
        <f t="shared" si="1"/>
        <v>1555.777812479198</v>
      </c>
      <c r="G30" s="19">
        <f t="shared" si="2"/>
        <v>16465.315182071514</v>
      </c>
      <c r="H30" s="25">
        <f t="shared" si="3"/>
        <v>18021.092994550712</v>
      </c>
    </row>
    <row r="31" spans="2:8" ht="15.75" thickBot="1">
      <c r="B31" s="84"/>
      <c r="C31" s="46">
        <f t="shared" si="4"/>
        <v>18</v>
      </c>
      <c r="D31" s="61">
        <v>13093.643355420536</v>
      </c>
      <c r="E31" s="67">
        <f t="shared" si="0"/>
        <v>15712.372026504643</v>
      </c>
      <c r="F31" s="57">
        <f t="shared" si="1"/>
        <v>1571.2372026504643</v>
      </c>
      <c r="G31" s="19">
        <f t="shared" si="2"/>
        <v>16628.92706138408</v>
      </c>
      <c r="H31" s="25">
        <f t="shared" si="3"/>
        <v>18200.164264034545</v>
      </c>
    </row>
    <row r="32" spans="2:8" ht="15.75" thickBot="1">
      <c r="B32" s="84"/>
      <c r="C32" s="46">
        <f t="shared" si="4"/>
        <v>19</v>
      </c>
      <c r="D32" s="61">
        <v>13234.97654454107</v>
      </c>
      <c r="E32" s="67">
        <f t="shared" si="0"/>
        <v>15881.971853449284</v>
      </c>
      <c r="F32" s="57">
        <f t="shared" si="1"/>
        <v>1588.1971853449284</v>
      </c>
      <c r="G32" s="19">
        <f t="shared" si="2"/>
        <v>16808.420211567158</v>
      </c>
      <c r="H32" s="25">
        <f t="shared" si="3"/>
        <v>18396.617396912086</v>
      </c>
    </row>
    <row r="33" spans="2:8" ht="15.75" thickBot="1">
      <c r="B33" s="84"/>
      <c r="C33" s="46">
        <f t="shared" si="4"/>
        <v>20</v>
      </c>
      <c r="D33" s="61">
        <v>13352.538554933259</v>
      </c>
      <c r="E33" s="67">
        <f t="shared" si="0"/>
        <v>16023.046265919911</v>
      </c>
      <c r="F33" s="57">
        <f t="shared" si="1"/>
        <v>1602.3046265919909</v>
      </c>
      <c r="G33" s="19">
        <f t="shared" si="2"/>
        <v>16957.72396476524</v>
      </c>
      <c r="H33" s="25">
        <f t="shared" si="3"/>
        <v>18560.02859135723</v>
      </c>
    </row>
    <row r="34" spans="2:8" ht="15.75" thickBot="1">
      <c r="B34" s="84"/>
      <c r="C34" s="46">
        <f t="shared" si="4"/>
        <v>21</v>
      </c>
      <c r="D34" s="61">
        <v>13494.874498491472</v>
      </c>
      <c r="E34" s="67">
        <f t="shared" si="0"/>
        <v>16193.849398189766</v>
      </c>
      <c r="F34" s="57">
        <f t="shared" si="1"/>
        <v>1619.3849398189766</v>
      </c>
      <c r="G34" s="19">
        <f t="shared" si="2"/>
        <v>17138.49061308417</v>
      </c>
      <c r="H34" s="25">
        <f t="shared" si="3"/>
        <v>18757.875552903148</v>
      </c>
    </row>
    <row r="35" spans="2:8" ht="15.75" thickBot="1">
      <c r="B35" s="84"/>
      <c r="C35" s="46">
        <f t="shared" si="4"/>
        <v>22</v>
      </c>
      <c r="D35" s="61">
        <v>13637.80029760125</v>
      </c>
      <c r="E35" s="67">
        <f t="shared" si="0"/>
        <v>16365.3603571215</v>
      </c>
      <c r="F35" s="57">
        <f t="shared" si="1"/>
        <v>1636.53603571215</v>
      </c>
      <c r="G35" s="19">
        <f t="shared" si="2"/>
        <v>17320.00637795359</v>
      </c>
      <c r="H35" s="25">
        <f t="shared" si="3"/>
        <v>18956.54241366574</v>
      </c>
    </row>
    <row r="36" spans="2:8" ht="15.75" thickBot="1">
      <c r="B36" s="84"/>
      <c r="C36" s="46">
        <f t="shared" si="4"/>
        <v>23</v>
      </c>
      <c r="D36" s="61">
        <v>13793.93886106624</v>
      </c>
      <c r="E36" s="67">
        <f t="shared" si="0"/>
        <v>16552.72663327949</v>
      </c>
      <c r="F36" s="57">
        <f t="shared" si="1"/>
        <v>1655.2726633279487</v>
      </c>
      <c r="G36" s="19">
        <f t="shared" si="2"/>
        <v>17518.302353554125</v>
      </c>
      <c r="H36" s="25">
        <f t="shared" si="3"/>
        <v>19173.575016882074</v>
      </c>
    </row>
    <row r="37" spans="2:8" ht="15.75" thickBot="1">
      <c r="B37" s="84"/>
      <c r="C37" s="46">
        <f t="shared" si="4"/>
        <v>24</v>
      </c>
      <c r="D37" s="61">
        <v>13938.221327944637</v>
      </c>
      <c r="E37" s="67">
        <f t="shared" si="0"/>
        <v>16725.865593533563</v>
      </c>
      <c r="F37" s="57">
        <f t="shared" si="1"/>
        <v>1672.5865593533563</v>
      </c>
      <c r="G37" s="19">
        <f t="shared" si="2"/>
        <v>17701.541086489688</v>
      </c>
      <c r="H37" s="25">
        <f t="shared" si="3"/>
        <v>19374.127645843044</v>
      </c>
    </row>
    <row r="38" spans="2:8" ht="15.75" thickBot="1">
      <c r="B38" s="84"/>
      <c r="C38" s="46">
        <f t="shared" si="4"/>
        <v>25</v>
      </c>
      <c r="D38" s="61">
        <v>14095.893515843713</v>
      </c>
      <c r="E38" s="67">
        <f t="shared" si="0"/>
        <v>16915.072219012454</v>
      </c>
      <c r="F38" s="57">
        <f t="shared" si="1"/>
        <v>1691.5072219012454</v>
      </c>
      <c r="G38" s="19">
        <f t="shared" si="2"/>
        <v>17901.784765121516</v>
      </c>
      <c r="H38" s="25">
        <f t="shared" si="3"/>
        <v>19593.291987022763</v>
      </c>
    </row>
    <row r="39" spans="2:8" ht="15.75" thickBot="1">
      <c r="B39" s="84"/>
      <c r="C39" s="46">
        <f t="shared" si="4"/>
        <v>26</v>
      </c>
      <c r="D39" s="61">
        <v>14241.532650490728</v>
      </c>
      <c r="E39" s="67">
        <f t="shared" si="0"/>
        <v>17089.839180588875</v>
      </c>
      <c r="F39" s="57">
        <f t="shared" si="1"/>
        <v>1708.9839180588872</v>
      </c>
      <c r="G39" s="19">
        <f t="shared" si="2"/>
        <v>18086.746466123226</v>
      </c>
      <c r="H39" s="25">
        <f t="shared" si="3"/>
        <v>19795.730384182112</v>
      </c>
    </row>
    <row r="40" spans="2:8" ht="15.75" thickBot="1">
      <c r="B40" s="84"/>
      <c r="C40" s="46">
        <f t="shared" si="4"/>
        <v>27</v>
      </c>
      <c r="D40" s="61">
        <v>14400.73846282389</v>
      </c>
      <c r="E40" s="67">
        <f t="shared" si="0"/>
        <v>17280.886155388667</v>
      </c>
      <c r="F40" s="57">
        <f t="shared" si="1"/>
        <v>1728.0886155388669</v>
      </c>
      <c r="G40" s="19">
        <f t="shared" si="2"/>
        <v>18288.937847786343</v>
      </c>
      <c r="H40" s="25">
        <f t="shared" si="3"/>
        <v>20017.026463325208</v>
      </c>
    </row>
    <row r="41" spans="2:8" ht="15.75" thickBot="1">
      <c r="B41" s="84"/>
      <c r="C41" s="46">
        <f t="shared" si="4"/>
        <v>28</v>
      </c>
      <c r="D41" s="61">
        <v>14547.675279684361</v>
      </c>
      <c r="E41" s="67">
        <f t="shared" si="0"/>
        <v>17457.210335621232</v>
      </c>
      <c r="F41" s="57">
        <f t="shared" si="1"/>
        <v>1745.7210335621232</v>
      </c>
      <c r="G41" s="19">
        <f t="shared" si="2"/>
        <v>18475.54760519914</v>
      </c>
      <c r="H41" s="25">
        <f t="shared" si="3"/>
        <v>20221.268638761263</v>
      </c>
    </row>
    <row r="42" spans="2:8" ht="15.75" thickBot="1">
      <c r="B42" s="84"/>
      <c r="C42" s="46">
        <f t="shared" si="4"/>
        <v>29</v>
      </c>
      <c r="D42" s="61">
        <v>14708.355730896454</v>
      </c>
      <c r="E42" s="67">
        <f t="shared" si="0"/>
        <v>17650.026877075747</v>
      </c>
      <c r="F42" s="57">
        <f t="shared" si="1"/>
        <v>1765.0026877075743</v>
      </c>
      <c r="G42" s="19">
        <f t="shared" si="2"/>
        <v>18679.611778238497</v>
      </c>
      <c r="H42" s="25">
        <f t="shared" si="3"/>
        <v>20444.61446594607</v>
      </c>
    </row>
    <row r="43" spans="2:8" ht="15.75" thickBot="1">
      <c r="B43" s="84"/>
      <c r="C43" s="46">
        <f t="shared" si="4"/>
        <v>30</v>
      </c>
      <c r="D43" s="61">
        <v>14869.92096543591</v>
      </c>
      <c r="E43" s="67">
        <f t="shared" si="0"/>
        <v>17843.90515852309</v>
      </c>
      <c r="F43" s="57">
        <f t="shared" si="1"/>
        <v>1784.3905158523091</v>
      </c>
      <c r="G43" s="19">
        <f t="shared" si="2"/>
        <v>18884.799626103606</v>
      </c>
      <c r="H43" s="25">
        <f t="shared" si="3"/>
        <v>20669.190141955914</v>
      </c>
    </row>
    <row r="44" spans="2:8" ht="15.75" thickBot="1">
      <c r="B44" s="84"/>
      <c r="C44" s="46">
        <f t="shared" si="4"/>
        <v>31</v>
      </c>
      <c r="D44" s="61">
        <v>15032.194026637244</v>
      </c>
      <c r="E44" s="67">
        <f t="shared" si="0"/>
        <v>18038.632831964693</v>
      </c>
      <c r="F44" s="57">
        <f t="shared" si="1"/>
        <v>1803.8632831964692</v>
      </c>
      <c r="G44" s="19">
        <f t="shared" si="2"/>
        <v>19090.8864138293</v>
      </c>
      <c r="H44" s="25">
        <f t="shared" si="3"/>
        <v>20894.749697025767</v>
      </c>
    </row>
    <row r="45" spans="2:8" ht="15.75" thickBot="1">
      <c r="B45" s="84"/>
      <c r="C45" s="46">
        <f t="shared" si="4"/>
        <v>32</v>
      </c>
      <c r="D45" s="61">
        <v>15195.351871165945</v>
      </c>
      <c r="E45" s="67">
        <f t="shared" si="0"/>
        <v>18234.422245399135</v>
      </c>
      <c r="F45" s="57">
        <f t="shared" si="1"/>
        <v>1823.4422245399135</v>
      </c>
      <c r="G45" s="19">
        <f t="shared" si="2"/>
        <v>19298.09687638075</v>
      </c>
      <c r="H45" s="25">
        <f t="shared" si="3"/>
        <v>21121.539100920665</v>
      </c>
    </row>
    <row r="46" spans="2:8" ht="15.75" thickBot="1">
      <c r="B46" s="84"/>
      <c r="C46" s="46">
        <f t="shared" si="4"/>
        <v>33</v>
      </c>
      <c r="D46" s="61">
        <v>15359.394499021997</v>
      </c>
      <c r="E46" s="67">
        <f t="shared" si="0"/>
        <v>18431.273398826397</v>
      </c>
      <c r="F46" s="57">
        <f t="shared" si="1"/>
        <v>1843.1273398826395</v>
      </c>
      <c r="G46" s="19">
        <f t="shared" si="2"/>
        <v>19506.431013757938</v>
      </c>
      <c r="H46" s="25">
        <f t="shared" si="3"/>
        <v>21349.558353640576</v>
      </c>
    </row>
    <row r="47" spans="2:8" ht="15.75" thickBot="1">
      <c r="B47" s="84"/>
      <c r="C47" s="46">
        <f t="shared" si="4"/>
        <v>34</v>
      </c>
      <c r="D47" s="61">
        <v>15510.460304743472</v>
      </c>
      <c r="E47" s="67">
        <f t="shared" si="0"/>
        <v>18612.552365692165</v>
      </c>
      <c r="F47" s="57">
        <f t="shared" si="1"/>
        <v>1861.2552365692165</v>
      </c>
      <c r="G47" s="19">
        <f t="shared" si="2"/>
        <v>19698.28458702421</v>
      </c>
      <c r="H47" s="25">
        <f t="shared" si="3"/>
        <v>21559.539823593426</v>
      </c>
    </row>
    <row r="48" spans="2:8" ht="15.75" thickBot="1">
      <c r="B48" s="85"/>
      <c r="C48" s="47">
        <f>+C47+1</f>
        <v>35</v>
      </c>
      <c r="D48" s="62">
        <v>15675.977571478461</v>
      </c>
      <c r="E48" s="67">
        <f t="shared" si="0"/>
        <v>18811.173085774153</v>
      </c>
      <c r="F48" s="58">
        <f t="shared" si="1"/>
        <v>1881.1173085774153</v>
      </c>
      <c r="G48" s="20">
        <f t="shared" si="2"/>
        <v>19908.491515777645</v>
      </c>
      <c r="H48" s="26">
        <f t="shared" si="3"/>
        <v>21789.608824355062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72" t="s">
        <v>29</v>
      </c>
      <c r="C8" s="72"/>
      <c r="D8" s="72"/>
      <c r="E8" s="72"/>
      <c r="F8" s="72"/>
      <c r="G8" s="72"/>
      <c r="H8" s="72"/>
    </row>
    <row r="9" spans="2:6" ht="21" thickBot="1">
      <c r="B9" s="28"/>
      <c r="C9" s="28"/>
      <c r="D9" s="28"/>
      <c r="E9" s="28"/>
      <c r="F9" s="1"/>
    </row>
    <row r="10" spans="2:8" ht="21" thickBot="1">
      <c r="B10" s="28"/>
      <c r="C10" s="28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.75" thickBot="1">
      <c r="B13" s="84"/>
      <c r="C13" s="6" t="s">
        <v>4</v>
      </c>
      <c r="D13" s="66">
        <v>11061.404627794642</v>
      </c>
      <c r="E13" s="67">
        <f>(D13)+D13*20%</f>
        <v>13273.68555335357</v>
      </c>
      <c r="F13" s="56">
        <f>D13*12%</f>
        <v>1327.3685553353569</v>
      </c>
      <c r="G13" s="18">
        <f>D13+D13*27%</f>
        <v>14047.983877299195</v>
      </c>
      <c r="H13" s="24">
        <f>G13+F13</f>
        <v>15375.352432634552</v>
      </c>
    </row>
    <row r="14" spans="2:8" ht="15.75" thickBot="1">
      <c r="B14" s="84"/>
      <c r="C14" s="46">
        <v>1</v>
      </c>
      <c r="D14" s="61">
        <v>11175.309533767084</v>
      </c>
      <c r="E14" s="67">
        <f aca="true" t="shared" si="0" ref="E14:E48">(D14)+D14*20%</f>
        <v>13410.371440520501</v>
      </c>
      <c r="F14" s="57">
        <f aca="true" t="shared" si="1" ref="F14:F48">D14*12%</f>
        <v>1341.03714405205</v>
      </c>
      <c r="G14" s="19">
        <f aca="true" t="shared" si="2" ref="G14:G48">D14+D14*27%</f>
        <v>14192.643107884196</v>
      </c>
      <c r="H14" s="25">
        <f aca="true" t="shared" si="3" ref="H14:H48">G14+F14</f>
        <v>15533.680251936246</v>
      </c>
    </row>
    <row r="15" spans="2:8" ht="15.75" thickBot="1">
      <c r="B15" s="84"/>
      <c r="C15" s="46">
        <f aca="true" t="shared" si="4" ref="C15:C47">+C14+1</f>
        <v>2</v>
      </c>
      <c r="D15" s="61">
        <v>11289.273425294687</v>
      </c>
      <c r="E15" s="67">
        <f t="shared" si="0"/>
        <v>13547.128110353624</v>
      </c>
      <c r="F15" s="57">
        <f t="shared" si="1"/>
        <v>1354.7128110353624</v>
      </c>
      <c r="G15" s="19">
        <f t="shared" si="2"/>
        <v>14337.377250124253</v>
      </c>
      <c r="H15" s="25">
        <f t="shared" si="3"/>
        <v>15692.090061159615</v>
      </c>
    </row>
    <row r="16" spans="2:8" ht="15.75" thickBot="1">
      <c r="B16" s="84"/>
      <c r="C16" s="46">
        <f t="shared" si="4"/>
        <v>3</v>
      </c>
      <c r="D16" s="61">
        <v>11403.591230153233</v>
      </c>
      <c r="E16" s="67">
        <f t="shared" si="0"/>
        <v>13684.30947618388</v>
      </c>
      <c r="F16" s="57">
        <f t="shared" si="1"/>
        <v>1368.430947618388</v>
      </c>
      <c r="G16" s="19">
        <f t="shared" si="2"/>
        <v>14482.560862294606</v>
      </c>
      <c r="H16" s="25">
        <f t="shared" si="3"/>
        <v>15850.991809912994</v>
      </c>
    </row>
    <row r="17" spans="2:8" ht="15.75" thickBot="1">
      <c r="B17" s="84"/>
      <c r="C17" s="46">
        <f t="shared" si="4"/>
        <v>4</v>
      </c>
      <c r="D17" s="61">
        <v>11528.585420495227</v>
      </c>
      <c r="E17" s="67">
        <f t="shared" si="0"/>
        <v>13834.302504594272</v>
      </c>
      <c r="F17" s="57">
        <f t="shared" si="1"/>
        <v>1383.430250459427</v>
      </c>
      <c r="G17" s="19">
        <f t="shared" si="2"/>
        <v>14641.303484028938</v>
      </c>
      <c r="H17" s="25">
        <f t="shared" si="3"/>
        <v>16024.733734488365</v>
      </c>
    </row>
    <row r="18" spans="2:8" ht="15.75" thickBot="1">
      <c r="B18" s="84"/>
      <c r="C18" s="46">
        <f t="shared" si="4"/>
        <v>5</v>
      </c>
      <c r="D18" s="61">
        <v>11643.37510979503</v>
      </c>
      <c r="E18" s="67">
        <f t="shared" si="0"/>
        <v>13972.050131754037</v>
      </c>
      <c r="F18" s="57">
        <f t="shared" si="1"/>
        <v>1397.2050131754036</v>
      </c>
      <c r="G18" s="19">
        <f t="shared" si="2"/>
        <v>14787.086389439688</v>
      </c>
      <c r="H18" s="25">
        <f t="shared" si="3"/>
        <v>16184.291402615092</v>
      </c>
    </row>
    <row r="19" spans="2:8" ht="15.75" thickBot="1">
      <c r="B19" s="84"/>
      <c r="C19" s="46">
        <f t="shared" si="4"/>
        <v>6</v>
      </c>
      <c r="D19" s="61">
        <v>11758.28277020514</v>
      </c>
      <c r="E19" s="67">
        <f t="shared" si="0"/>
        <v>14109.939324246168</v>
      </c>
      <c r="F19" s="57">
        <f t="shared" si="1"/>
        <v>1410.9939324246168</v>
      </c>
      <c r="G19" s="19">
        <f t="shared" si="2"/>
        <v>14933.019118160528</v>
      </c>
      <c r="H19" s="25">
        <f t="shared" si="3"/>
        <v>16344.013050585145</v>
      </c>
    </row>
    <row r="20" spans="2:8" ht="15.75" thickBot="1">
      <c r="B20" s="84"/>
      <c r="C20" s="46">
        <f t="shared" si="4"/>
        <v>7</v>
      </c>
      <c r="D20" s="61">
        <v>11873.544343946205</v>
      </c>
      <c r="E20" s="67">
        <f t="shared" si="0"/>
        <v>14248.253212735446</v>
      </c>
      <c r="F20" s="57">
        <f t="shared" si="1"/>
        <v>1424.8253212735447</v>
      </c>
      <c r="G20" s="19">
        <f t="shared" si="2"/>
        <v>15079.40131681168</v>
      </c>
      <c r="H20" s="25">
        <f t="shared" si="3"/>
        <v>16504.226638085223</v>
      </c>
    </row>
    <row r="21" spans="2:8" ht="15.75" thickBot="1">
      <c r="B21" s="84"/>
      <c r="C21" s="46">
        <f t="shared" si="4"/>
        <v>8</v>
      </c>
      <c r="D21" s="61">
        <v>11988.864903242418</v>
      </c>
      <c r="E21" s="67">
        <f t="shared" si="0"/>
        <v>14386.637883890902</v>
      </c>
      <c r="F21" s="57">
        <f t="shared" si="1"/>
        <v>1438.66378838909</v>
      </c>
      <c r="G21" s="19">
        <f t="shared" si="2"/>
        <v>15225.858427117872</v>
      </c>
      <c r="H21" s="25">
        <f t="shared" si="3"/>
        <v>16664.52221550696</v>
      </c>
    </row>
    <row r="22" spans="2:8" ht="15.75" thickBot="1">
      <c r="B22" s="84"/>
      <c r="C22" s="46">
        <f t="shared" si="4"/>
        <v>9</v>
      </c>
      <c r="D22" s="61">
        <v>12104.480390314424</v>
      </c>
      <c r="E22" s="67">
        <f t="shared" si="0"/>
        <v>14525.376468377308</v>
      </c>
      <c r="F22" s="57">
        <f t="shared" si="1"/>
        <v>1452.5376468377308</v>
      </c>
      <c r="G22" s="19">
        <f t="shared" si="2"/>
        <v>15372.69009569932</v>
      </c>
      <c r="H22" s="25">
        <f t="shared" si="3"/>
        <v>16825.22774253705</v>
      </c>
    </row>
    <row r="23" spans="2:8" ht="15.75" thickBot="1">
      <c r="B23" s="84"/>
      <c r="C23" s="46">
        <f t="shared" si="4"/>
        <v>10</v>
      </c>
      <c r="D23" s="61">
        <v>12220.21384849674</v>
      </c>
      <c r="E23" s="67">
        <f t="shared" si="0"/>
        <v>14664.256618196088</v>
      </c>
      <c r="F23" s="57">
        <f t="shared" si="1"/>
        <v>1466.4256618196086</v>
      </c>
      <c r="G23" s="19">
        <f t="shared" si="2"/>
        <v>15519.67158759086</v>
      </c>
      <c r="H23" s="25">
        <f t="shared" si="3"/>
        <v>16986.097249410468</v>
      </c>
    </row>
    <row r="24" spans="2:8" ht="15.75" thickBot="1">
      <c r="B24" s="84"/>
      <c r="C24" s="46">
        <f t="shared" si="4"/>
        <v>11</v>
      </c>
      <c r="D24" s="61">
        <v>12336.183248899688</v>
      </c>
      <c r="E24" s="67">
        <f t="shared" si="0"/>
        <v>14803.419898679625</v>
      </c>
      <c r="F24" s="57">
        <f t="shared" si="1"/>
        <v>1480.3419898679624</v>
      </c>
      <c r="G24" s="19">
        <f t="shared" si="2"/>
        <v>15666.952726102603</v>
      </c>
      <c r="H24" s="25">
        <f t="shared" si="3"/>
        <v>17147.294715970565</v>
      </c>
    </row>
    <row r="25" spans="2:8" ht="15.75" thickBot="1">
      <c r="B25" s="84"/>
      <c r="C25" s="46">
        <f t="shared" si="4"/>
        <v>12</v>
      </c>
      <c r="D25" s="61">
        <v>12463.772803668597</v>
      </c>
      <c r="E25" s="67">
        <f t="shared" si="0"/>
        <v>14956.527364402316</v>
      </c>
      <c r="F25" s="57">
        <f t="shared" si="1"/>
        <v>1495.6527364402316</v>
      </c>
      <c r="G25" s="19">
        <f t="shared" si="2"/>
        <v>15828.991460659117</v>
      </c>
      <c r="H25" s="25">
        <f t="shared" si="3"/>
        <v>17324.644197099347</v>
      </c>
    </row>
    <row r="26" spans="2:8" ht="15.75" thickBot="1">
      <c r="B26" s="84"/>
      <c r="C26" s="46">
        <f t="shared" si="4"/>
        <v>13</v>
      </c>
      <c r="D26" s="61">
        <v>12591.775257323608</v>
      </c>
      <c r="E26" s="67">
        <f t="shared" si="0"/>
        <v>15110.13030878833</v>
      </c>
      <c r="F26" s="57">
        <f t="shared" si="1"/>
        <v>1511.013030878833</v>
      </c>
      <c r="G26" s="19">
        <f t="shared" si="2"/>
        <v>15991.554576800983</v>
      </c>
      <c r="H26" s="25">
        <f t="shared" si="3"/>
        <v>17502.567607679815</v>
      </c>
    </row>
    <row r="27" spans="2:8" ht="15.75" thickBot="1">
      <c r="B27" s="84"/>
      <c r="C27" s="46">
        <f t="shared" si="4"/>
        <v>14</v>
      </c>
      <c r="D27" s="61">
        <v>12708.570455498751</v>
      </c>
      <c r="E27" s="67">
        <f t="shared" si="0"/>
        <v>15250.284546598501</v>
      </c>
      <c r="F27" s="57">
        <f t="shared" si="1"/>
        <v>1525.02845465985</v>
      </c>
      <c r="G27" s="19">
        <f t="shared" si="2"/>
        <v>16139.884478483415</v>
      </c>
      <c r="H27" s="25">
        <f t="shared" si="3"/>
        <v>17664.912933143263</v>
      </c>
    </row>
    <row r="28" spans="2:8" ht="15.75" thickBot="1">
      <c r="B28" s="84"/>
      <c r="C28" s="46">
        <f t="shared" si="4"/>
        <v>15</v>
      </c>
      <c r="D28" s="61">
        <v>12837.280735815653</v>
      </c>
      <c r="E28" s="67">
        <f t="shared" si="0"/>
        <v>15404.736882978785</v>
      </c>
      <c r="F28" s="57">
        <f t="shared" si="1"/>
        <v>1540.4736882978784</v>
      </c>
      <c r="G28" s="19">
        <f t="shared" si="2"/>
        <v>16303.34653448588</v>
      </c>
      <c r="H28" s="25">
        <f t="shared" si="3"/>
        <v>17843.820222783757</v>
      </c>
    </row>
    <row r="29" spans="2:8" ht="15.75" thickBot="1">
      <c r="B29" s="84"/>
      <c r="C29" s="46">
        <f t="shared" si="4"/>
        <v>16</v>
      </c>
      <c r="D29" s="61">
        <v>12966.403915018655</v>
      </c>
      <c r="E29" s="67">
        <f t="shared" si="0"/>
        <v>15559.684698022385</v>
      </c>
      <c r="F29" s="57">
        <f t="shared" si="1"/>
        <v>1555.9684698022386</v>
      </c>
      <c r="G29" s="19">
        <f t="shared" si="2"/>
        <v>16467.33297207369</v>
      </c>
      <c r="H29" s="25">
        <f t="shared" si="3"/>
        <v>18023.30144187593</v>
      </c>
    </row>
    <row r="30" spans="2:8" ht="15.75" thickBot="1">
      <c r="B30" s="84"/>
      <c r="C30" s="46">
        <f t="shared" si="4"/>
        <v>17</v>
      </c>
      <c r="D30" s="61">
        <v>13095.939993107753</v>
      </c>
      <c r="E30" s="67">
        <f t="shared" si="0"/>
        <v>15715.127991729303</v>
      </c>
      <c r="F30" s="57">
        <f t="shared" si="1"/>
        <v>1571.5127991729303</v>
      </c>
      <c r="G30" s="19">
        <f t="shared" si="2"/>
        <v>16631.843791246847</v>
      </c>
      <c r="H30" s="25">
        <f t="shared" si="3"/>
        <v>18203.35659041978</v>
      </c>
    </row>
    <row r="31" spans="2:8" ht="15.75" thickBot="1">
      <c r="B31" s="84"/>
      <c r="C31" s="46">
        <f t="shared" si="4"/>
        <v>18</v>
      </c>
      <c r="D31" s="61">
        <v>13225.888970082951</v>
      </c>
      <c r="E31" s="67">
        <f t="shared" si="0"/>
        <v>15871.066764099542</v>
      </c>
      <c r="F31" s="57">
        <f t="shared" si="1"/>
        <v>1587.1066764099542</v>
      </c>
      <c r="G31" s="19">
        <f t="shared" si="2"/>
        <v>16796.87899200535</v>
      </c>
      <c r="H31" s="25">
        <f t="shared" si="3"/>
        <v>18383.985668415306</v>
      </c>
    </row>
    <row r="32" spans="2:8" ht="15.75" thickBot="1">
      <c r="B32" s="84"/>
      <c r="C32" s="46">
        <f t="shared" si="4"/>
        <v>19</v>
      </c>
      <c r="D32" s="61">
        <v>13356.250845944247</v>
      </c>
      <c r="E32" s="67">
        <f t="shared" si="0"/>
        <v>16027.501015133097</v>
      </c>
      <c r="F32" s="57">
        <f t="shared" si="1"/>
        <v>1602.7501015133096</v>
      </c>
      <c r="G32" s="19">
        <f t="shared" si="2"/>
        <v>16962.438574349195</v>
      </c>
      <c r="H32" s="25">
        <f t="shared" si="3"/>
        <v>18565.188675862504</v>
      </c>
    </row>
    <row r="33" spans="2:8" ht="15.75" thickBot="1">
      <c r="B33" s="84"/>
      <c r="C33" s="46">
        <f t="shared" si="4"/>
        <v>20</v>
      </c>
      <c r="D33" s="61">
        <v>13486.907649581339</v>
      </c>
      <c r="E33" s="67">
        <f t="shared" si="0"/>
        <v>16184.289179497606</v>
      </c>
      <c r="F33" s="57">
        <f t="shared" si="1"/>
        <v>1618.4289179497605</v>
      </c>
      <c r="G33" s="19">
        <f t="shared" si="2"/>
        <v>17128.3727149683</v>
      </c>
      <c r="H33" s="25">
        <f t="shared" si="3"/>
        <v>18746.80163291806</v>
      </c>
    </row>
    <row r="34" spans="2:8" ht="15.75" thickBot="1">
      <c r="B34" s="84"/>
      <c r="C34" s="46">
        <f t="shared" si="4"/>
        <v>21</v>
      </c>
      <c r="D34" s="61">
        <v>13642.751285270542</v>
      </c>
      <c r="E34" s="67">
        <f t="shared" si="0"/>
        <v>16371.30154232465</v>
      </c>
      <c r="F34" s="57">
        <f t="shared" si="1"/>
        <v>1637.130154232465</v>
      </c>
      <c r="G34" s="19">
        <f t="shared" si="2"/>
        <v>17326.294132293588</v>
      </c>
      <c r="H34" s="25">
        <f t="shared" si="3"/>
        <v>18963.424286526053</v>
      </c>
    </row>
    <row r="35" spans="2:8" ht="15.75" thickBot="1">
      <c r="B35" s="84"/>
      <c r="C35" s="46">
        <f t="shared" si="4"/>
        <v>22</v>
      </c>
      <c r="D35" s="61">
        <v>13786.974766593776</v>
      </c>
      <c r="E35" s="67">
        <f t="shared" si="0"/>
        <v>16544.36971991253</v>
      </c>
      <c r="F35" s="57">
        <f t="shared" si="1"/>
        <v>1654.4369719912531</v>
      </c>
      <c r="G35" s="19">
        <f t="shared" si="2"/>
        <v>17509.457953574096</v>
      </c>
      <c r="H35" s="25">
        <f t="shared" si="3"/>
        <v>19163.89492556535</v>
      </c>
    </row>
    <row r="36" spans="2:8" ht="15.75" thickBot="1">
      <c r="B36" s="84"/>
      <c r="C36" s="46">
        <f t="shared" si="4"/>
        <v>23</v>
      </c>
      <c r="D36" s="61">
        <v>13944.352026717073</v>
      </c>
      <c r="E36" s="67">
        <f t="shared" si="0"/>
        <v>16733.222432060487</v>
      </c>
      <c r="F36" s="57">
        <f t="shared" si="1"/>
        <v>1673.3222432060488</v>
      </c>
      <c r="G36" s="19">
        <f t="shared" si="2"/>
        <v>17709.327073930683</v>
      </c>
      <c r="H36" s="25">
        <f t="shared" si="3"/>
        <v>19382.649317136733</v>
      </c>
    </row>
    <row r="37" spans="2:8" ht="15.75" thickBot="1">
      <c r="B37" s="84"/>
      <c r="C37" s="46">
        <f t="shared" si="4"/>
        <v>24</v>
      </c>
      <c r="D37" s="61">
        <v>14089.814204698616</v>
      </c>
      <c r="E37" s="67">
        <f t="shared" si="0"/>
        <v>16907.77704563834</v>
      </c>
      <c r="F37" s="57">
        <f t="shared" si="1"/>
        <v>1690.7777045638338</v>
      </c>
      <c r="G37" s="19">
        <f t="shared" si="2"/>
        <v>17894.06403996724</v>
      </c>
      <c r="H37" s="25">
        <f t="shared" si="3"/>
        <v>19584.841744531073</v>
      </c>
    </row>
    <row r="38" spans="2:8" ht="15.75" thickBot="1">
      <c r="B38" s="84"/>
      <c r="C38" s="46">
        <f t="shared" si="4"/>
        <v>25</v>
      </c>
      <c r="D38" s="61">
        <v>14248.72508925599</v>
      </c>
      <c r="E38" s="67">
        <f t="shared" si="0"/>
        <v>17098.470107107187</v>
      </c>
      <c r="F38" s="57">
        <f t="shared" si="1"/>
        <v>1709.8470107107187</v>
      </c>
      <c r="G38" s="19">
        <f t="shared" si="2"/>
        <v>18095.88086335511</v>
      </c>
      <c r="H38" s="25">
        <f t="shared" si="3"/>
        <v>19805.72787406583</v>
      </c>
    </row>
    <row r="39" spans="2:8" ht="15.75" thickBot="1">
      <c r="B39" s="84"/>
      <c r="C39" s="46">
        <f t="shared" si="4"/>
        <v>26</v>
      </c>
      <c r="D39" s="61">
        <v>14408.461771585571</v>
      </c>
      <c r="E39" s="67">
        <f t="shared" si="0"/>
        <v>17290.154125902685</v>
      </c>
      <c r="F39" s="57">
        <f t="shared" si="1"/>
        <v>1729.0154125902684</v>
      </c>
      <c r="G39" s="19">
        <f t="shared" si="2"/>
        <v>18298.746449913677</v>
      </c>
      <c r="H39" s="25">
        <f t="shared" si="3"/>
        <v>20027.761862503947</v>
      </c>
    </row>
    <row r="40" spans="2:8" ht="15.75" thickBot="1">
      <c r="B40" s="84"/>
      <c r="C40" s="46">
        <f t="shared" si="4"/>
        <v>27</v>
      </c>
      <c r="D40" s="61">
        <v>14568.906280577037</v>
      </c>
      <c r="E40" s="67">
        <f t="shared" si="0"/>
        <v>17482.687536692443</v>
      </c>
      <c r="F40" s="57">
        <f t="shared" si="1"/>
        <v>1748.2687536692445</v>
      </c>
      <c r="G40" s="19">
        <f t="shared" si="2"/>
        <v>18502.510976332836</v>
      </c>
      <c r="H40" s="25">
        <f t="shared" si="3"/>
        <v>20250.77973000208</v>
      </c>
    </row>
    <row r="41" spans="2:8" ht="15.75" thickBot="1">
      <c r="B41" s="84"/>
      <c r="C41" s="46">
        <f t="shared" si="4"/>
        <v>28</v>
      </c>
      <c r="D41" s="61">
        <v>14717.199765206127</v>
      </c>
      <c r="E41" s="67">
        <f t="shared" si="0"/>
        <v>17660.639718247352</v>
      </c>
      <c r="F41" s="57">
        <f t="shared" si="1"/>
        <v>1766.0639718247353</v>
      </c>
      <c r="G41" s="19">
        <f t="shared" si="2"/>
        <v>18690.843701811784</v>
      </c>
      <c r="H41" s="25">
        <f t="shared" si="3"/>
        <v>20456.90767363652</v>
      </c>
    </row>
    <row r="42" spans="2:8" ht="15.75" thickBot="1">
      <c r="B42" s="84"/>
      <c r="C42" s="46">
        <f t="shared" si="4"/>
        <v>29</v>
      </c>
      <c r="D42" s="61">
        <v>14879.177898631675</v>
      </c>
      <c r="E42" s="67">
        <f t="shared" si="0"/>
        <v>17855.01347835801</v>
      </c>
      <c r="F42" s="57">
        <f t="shared" si="1"/>
        <v>1785.501347835801</v>
      </c>
      <c r="G42" s="19">
        <f t="shared" si="2"/>
        <v>18896.555931262228</v>
      </c>
      <c r="H42" s="25">
        <f t="shared" si="3"/>
        <v>20682.05727909803</v>
      </c>
    </row>
    <row r="43" spans="2:8" ht="15.75" thickBot="1">
      <c r="B43" s="84"/>
      <c r="C43" s="46">
        <f t="shared" si="4"/>
        <v>30</v>
      </c>
      <c r="D43" s="61">
        <v>15042.040815384584</v>
      </c>
      <c r="E43" s="67">
        <f t="shared" si="0"/>
        <v>18050.4489784615</v>
      </c>
      <c r="F43" s="57">
        <f t="shared" si="1"/>
        <v>1805.04489784615</v>
      </c>
      <c r="G43" s="19">
        <f t="shared" si="2"/>
        <v>19103.391835538423</v>
      </c>
      <c r="H43" s="25">
        <f t="shared" si="3"/>
        <v>20908.436733384573</v>
      </c>
    </row>
    <row r="44" spans="2:8" ht="15.75" thickBot="1">
      <c r="B44" s="84"/>
      <c r="C44" s="46">
        <f t="shared" si="4"/>
        <v>31</v>
      </c>
      <c r="D44" s="61">
        <v>15205.729529909695</v>
      </c>
      <c r="E44" s="67">
        <f t="shared" si="0"/>
        <v>18246.875435891634</v>
      </c>
      <c r="F44" s="57">
        <f t="shared" si="1"/>
        <v>1824.6875435891634</v>
      </c>
      <c r="G44" s="19">
        <f t="shared" si="2"/>
        <v>19311.27650298531</v>
      </c>
      <c r="H44" s="25">
        <f t="shared" si="3"/>
        <v>21135.964046574474</v>
      </c>
    </row>
    <row r="45" spans="2:8" ht="15.75" thickBot="1">
      <c r="B45" s="84"/>
      <c r="C45" s="46">
        <f t="shared" si="4"/>
        <v>32</v>
      </c>
      <c r="D45" s="61">
        <v>15370.185056651857</v>
      </c>
      <c r="E45" s="67">
        <f t="shared" si="0"/>
        <v>18444.222067982228</v>
      </c>
      <c r="F45" s="57">
        <f t="shared" si="1"/>
        <v>1844.4222067982228</v>
      </c>
      <c r="G45" s="19">
        <f t="shared" si="2"/>
        <v>19520.13502194786</v>
      </c>
      <c r="H45" s="25">
        <f t="shared" si="3"/>
        <v>21364.55722874608</v>
      </c>
    </row>
    <row r="46" spans="2:8" ht="15.75" thickBot="1">
      <c r="B46" s="84"/>
      <c r="C46" s="46">
        <f t="shared" si="4"/>
        <v>33</v>
      </c>
      <c r="D46" s="61">
        <v>15535.466381166209</v>
      </c>
      <c r="E46" s="67">
        <f t="shared" si="0"/>
        <v>18642.55965739945</v>
      </c>
      <c r="F46" s="57">
        <f t="shared" si="1"/>
        <v>1864.255965739945</v>
      </c>
      <c r="G46" s="19">
        <f t="shared" si="2"/>
        <v>19730.042304081086</v>
      </c>
      <c r="H46" s="25">
        <f t="shared" si="3"/>
        <v>21594.29826982103</v>
      </c>
    </row>
    <row r="47" spans="2:8" ht="15.75" thickBot="1">
      <c r="B47" s="84"/>
      <c r="C47" s="46">
        <f t="shared" si="4"/>
        <v>34</v>
      </c>
      <c r="D47" s="61">
        <v>15701.632489007923</v>
      </c>
      <c r="E47" s="67">
        <f t="shared" si="0"/>
        <v>18841.958986809506</v>
      </c>
      <c r="F47" s="57">
        <f t="shared" si="1"/>
        <v>1884.1958986809507</v>
      </c>
      <c r="G47" s="19">
        <f t="shared" si="2"/>
        <v>19941.073261040063</v>
      </c>
      <c r="H47" s="25">
        <f t="shared" si="3"/>
        <v>21825.269159721014</v>
      </c>
    </row>
    <row r="48" spans="2:8" ht="15.75" thickBot="1">
      <c r="B48" s="85"/>
      <c r="C48" s="47">
        <f>+C47+1</f>
        <v>35</v>
      </c>
      <c r="D48" s="62">
        <v>15882.250057863144</v>
      </c>
      <c r="E48" s="67">
        <f t="shared" si="0"/>
        <v>19058.700069435774</v>
      </c>
      <c r="F48" s="58">
        <f t="shared" si="1"/>
        <v>1905.8700069435772</v>
      </c>
      <c r="G48" s="20">
        <f t="shared" si="2"/>
        <v>20170.457573486194</v>
      </c>
      <c r="H48" s="26">
        <f t="shared" si="3"/>
        <v>22076.32758042977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H54"/>
  <sheetViews>
    <sheetView zoomScalePageLayoutView="0" workbookViewId="0" topLeftCell="A1">
      <selection activeCell="E19" sqref="E19"/>
    </sheetView>
  </sheetViews>
  <sheetFormatPr defaultColWidth="11.421875" defaultRowHeight="15"/>
  <sheetData>
    <row r="9" spans="2:8" ht="20.25">
      <c r="B9" s="72" t="s">
        <v>0</v>
      </c>
      <c r="C9" s="72"/>
      <c r="D9" s="72"/>
      <c r="E9" s="72"/>
      <c r="F9" s="72"/>
      <c r="G9" s="72"/>
      <c r="H9" s="72"/>
    </row>
    <row r="10" spans="2:6" s="29" customFormat="1" ht="21" thickBot="1">
      <c r="B10" s="27"/>
      <c r="C10" s="27"/>
      <c r="D10" s="27"/>
      <c r="E10" s="27"/>
      <c r="F10" s="1"/>
    </row>
    <row r="11" spans="2:8" ht="21" thickBot="1">
      <c r="B11" s="27"/>
      <c r="C11" s="27"/>
      <c r="D11" s="37" t="s">
        <v>6</v>
      </c>
      <c r="E11" s="38">
        <v>0.2</v>
      </c>
      <c r="F11" s="38" t="s">
        <v>7</v>
      </c>
      <c r="G11" s="38">
        <v>0.27</v>
      </c>
      <c r="H11" s="38">
        <v>0.39</v>
      </c>
    </row>
    <row r="12" spans="1:8" ht="15.75" thickBot="1">
      <c r="A12" s="2"/>
      <c r="B12" s="76" t="s">
        <v>1</v>
      </c>
      <c r="C12" s="3"/>
      <c r="D12" s="30">
        <v>42309</v>
      </c>
      <c r="E12" s="31">
        <v>42461</v>
      </c>
      <c r="F12" s="32">
        <v>42644</v>
      </c>
      <c r="G12" s="33">
        <v>42736</v>
      </c>
      <c r="H12" s="34">
        <v>42826</v>
      </c>
    </row>
    <row r="13" spans="1:8" ht="15.75" thickBot="1">
      <c r="A13" s="2"/>
      <c r="B13" s="77"/>
      <c r="C13" s="4" t="s">
        <v>2</v>
      </c>
      <c r="D13" s="5" t="s">
        <v>3</v>
      </c>
      <c r="E13" s="12" t="s">
        <v>3</v>
      </c>
      <c r="F13" s="21" t="s">
        <v>5</v>
      </c>
      <c r="G13" s="22" t="s">
        <v>3</v>
      </c>
      <c r="H13" s="23" t="s">
        <v>3</v>
      </c>
    </row>
    <row r="14" spans="1:8" ht="15">
      <c r="A14" s="2"/>
      <c r="B14" s="77"/>
      <c r="C14" s="6" t="s">
        <v>4</v>
      </c>
      <c r="D14" s="7">
        <v>10755.8004665252</v>
      </c>
      <c r="E14" s="13">
        <f>(D14*20%)+D14</f>
        <v>12906.960559830239</v>
      </c>
      <c r="F14" s="15">
        <f>D14*12%</f>
        <v>1290.6960559830238</v>
      </c>
      <c r="G14" s="18">
        <f>D14*27%+D14</f>
        <v>13659.866592487004</v>
      </c>
      <c r="H14" s="24">
        <f>G14+F14</f>
        <v>14950.562648470028</v>
      </c>
    </row>
    <row r="15" spans="1:8" ht="15">
      <c r="A15" s="2"/>
      <c r="B15" s="77"/>
      <c r="C15" s="8">
        <v>1</v>
      </c>
      <c r="D15" s="9">
        <v>10862.509134768512</v>
      </c>
      <c r="E15" s="13">
        <f aca="true" t="shared" si="0" ref="E15:E49">(D15*20%)+D15</f>
        <v>13035.010961722215</v>
      </c>
      <c r="F15" s="16">
        <f aca="true" t="shared" si="1" ref="F15:F49">D15*12%</f>
        <v>1303.5010961722214</v>
      </c>
      <c r="G15" s="19">
        <f aca="true" t="shared" si="2" ref="G15:G49">D15*27%+D15</f>
        <v>13795.38660115601</v>
      </c>
      <c r="H15" s="25">
        <f aca="true" t="shared" si="3" ref="H15:H49">G15+F15</f>
        <v>15098.887697328231</v>
      </c>
    </row>
    <row r="16" spans="1:8" ht="15">
      <c r="A16" s="2"/>
      <c r="B16" s="77"/>
      <c r="C16" s="8">
        <f aca="true" t="shared" si="4" ref="C16:C48">+C15+1</f>
        <v>2</v>
      </c>
      <c r="D16" s="9">
        <v>10967.153308581275</v>
      </c>
      <c r="E16" s="13">
        <f t="shared" si="0"/>
        <v>13160.58397029753</v>
      </c>
      <c r="F16" s="16">
        <f t="shared" si="1"/>
        <v>1316.058397029753</v>
      </c>
      <c r="G16" s="19">
        <f t="shared" si="2"/>
        <v>13928.28470189822</v>
      </c>
      <c r="H16" s="25">
        <f t="shared" si="3"/>
        <v>15244.343098927973</v>
      </c>
    </row>
    <row r="17" spans="1:8" ht="15">
      <c r="A17" s="2"/>
      <c r="B17" s="77"/>
      <c r="C17" s="8">
        <f t="shared" si="4"/>
        <v>3</v>
      </c>
      <c r="D17" s="9">
        <v>11078.285893461332</v>
      </c>
      <c r="E17" s="13">
        <f t="shared" si="0"/>
        <v>13293.9430721536</v>
      </c>
      <c r="F17" s="16">
        <f t="shared" si="1"/>
        <v>1329.3943072153597</v>
      </c>
      <c r="G17" s="19">
        <f t="shared" si="2"/>
        <v>14069.423084695893</v>
      </c>
      <c r="H17" s="25">
        <f t="shared" si="3"/>
        <v>15398.817391911252</v>
      </c>
    </row>
    <row r="18" spans="1:8" ht="15">
      <c r="A18" s="2"/>
      <c r="B18" s="77"/>
      <c r="C18" s="8">
        <f t="shared" si="4"/>
        <v>4</v>
      </c>
      <c r="D18" s="9">
        <v>11189.536449451702</v>
      </c>
      <c r="E18" s="13">
        <f t="shared" si="0"/>
        <v>13427.443739342041</v>
      </c>
      <c r="F18" s="16">
        <f t="shared" si="1"/>
        <v>1342.744373934204</v>
      </c>
      <c r="G18" s="19">
        <f t="shared" si="2"/>
        <v>14210.711290803662</v>
      </c>
      <c r="H18" s="25">
        <f t="shared" si="3"/>
        <v>15553.455664737865</v>
      </c>
    </row>
    <row r="19" spans="1:8" ht="15">
      <c r="A19" s="2"/>
      <c r="B19" s="77"/>
      <c r="C19" s="8">
        <f t="shared" si="4"/>
        <v>5</v>
      </c>
      <c r="D19" s="9">
        <v>11301.022947662703</v>
      </c>
      <c r="E19" s="13">
        <f t="shared" si="0"/>
        <v>13561.227537195244</v>
      </c>
      <c r="F19" s="16">
        <f t="shared" si="1"/>
        <v>1356.1227537195243</v>
      </c>
      <c r="G19" s="19">
        <f t="shared" si="2"/>
        <v>14352.299143531633</v>
      </c>
      <c r="H19" s="25">
        <f t="shared" si="3"/>
        <v>15708.421897251157</v>
      </c>
    </row>
    <row r="20" spans="1:8" ht="15">
      <c r="A20" s="2"/>
      <c r="B20" s="77"/>
      <c r="C20" s="8">
        <f t="shared" si="4"/>
        <v>6</v>
      </c>
      <c r="D20" s="9">
        <v>11412.745388094332</v>
      </c>
      <c r="E20" s="13">
        <f t="shared" si="0"/>
        <v>13695.2944657132</v>
      </c>
      <c r="F20" s="16">
        <f t="shared" si="1"/>
        <v>1369.5294465713198</v>
      </c>
      <c r="G20" s="19">
        <f t="shared" si="2"/>
        <v>14494.186642879802</v>
      </c>
      <c r="H20" s="25">
        <f t="shared" si="3"/>
        <v>15863.716089451122</v>
      </c>
    </row>
    <row r="21" spans="1:8" ht="15">
      <c r="A21" s="2"/>
      <c r="B21" s="77"/>
      <c r="C21" s="8">
        <f t="shared" si="4"/>
        <v>7</v>
      </c>
      <c r="D21" s="9">
        <v>11524.644785191429</v>
      </c>
      <c r="E21" s="13">
        <f t="shared" si="0"/>
        <v>13829.573742229715</v>
      </c>
      <c r="F21" s="16">
        <f t="shared" si="1"/>
        <v>1382.9573742229713</v>
      </c>
      <c r="G21" s="19">
        <f t="shared" si="2"/>
        <v>14636.298877193116</v>
      </c>
      <c r="H21" s="25">
        <f t="shared" si="3"/>
        <v>16019.256251416087</v>
      </c>
    </row>
    <row r="22" spans="1:8" ht="15">
      <c r="A22" s="2"/>
      <c r="B22" s="77"/>
      <c r="C22" s="8">
        <f t="shared" si="4"/>
        <v>8</v>
      </c>
      <c r="D22" s="9">
        <v>11636.780124509158</v>
      </c>
      <c r="E22" s="13">
        <f t="shared" si="0"/>
        <v>13964.13614941099</v>
      </c>
      <c r="F22" s="16">
        <f t="shared" si="1"/>
        <v>1396.4136149410988</v>
      </c>
      <c r="G22" s="19">
        <f t="shared" si="2"/>
        <v>14778.71075812663</v>
      </c>
      <c r="H22" s="25">
        <f t="shared" si="3"/>
        <v>16175.124373067729</v>
      </c>
    </row>
    <row r="23" spans="1:8" ht="15">
      <c r="A23" s="2"/>
      <c r="B23" s="77"/>
      <c r="C23" s="8">
        <f t="shared" si="4"/>
        <v>9</v>
      </c>
      <c r="D23" s="9">
        <v>11749.092420492358</v>
      </c>
      <c r="E23" s="13">
        <f t="shared" si="0"/>
        <v>14098.91090459083</v>
      </c>
      <c r="F23" s="16">
        <f t="shared" si="1"/>
        <v>1409.8910904590828</v>
      </c>
      <c r="G23" s="19">
        <f t="shared" si="2"/>
        <v>14921.347374025294</v>
      </c>
      <c r="H23" s="25">
        <f t="shared" si="3"/>
        <v>16331.238464484377</v>
      </c>
    </row>
    <row r="24" spans="1:8" ht="15">
      <c r="A24" s="2"/>
      <c r="B24" s="77"/>
      <c r="C24" s="8">
        <f t="shared" si="4"/>
        <v>10</v>
      </c>
      <c r="D24" s="9">
        <v>11861.581673141027</v>
      </c>
      <c r="E24" s="13">
        <f t="shared" si="0"/>
        <v>14233.898007769232</v>
      </c>
      <c r="F24" s="16">
        <f t="shared" si="1"/>
        <v>1423.3898007769233</v>
      </c>
      <c r="G24" s="19">
        <f t="shared" si="2"/>
        <v>15064.208724889104</v>
      </c>
      <c r="H24" s="25">
        <f t="shared" si="3"/>
        <v>16487.598525666028</v>
      </c>
    </row>
    <row r="25" spans="1:8" ht="15">
      <c r="A25" s="2"/>
      <c r="B25" s="77"/>
      <c r="C25" s="8">
        <f t="shared" si="4"/>
        <v>11</v>
      </c>
      <c r="D25" s="9">
        <v>11974.306868010332</v>
      </c>
      <c r="E25" s="13">
        <f t="shared" si="0"/>
        <v>14369.168241612399</v>
      </c>
      <c r="F25" s="16">
        <f t="shared" si="1"/>
        <v>1436.9168241612397</v>
      </c>
      <c r="G25" s="19">
        <f t="shared" si="2"/>
        <v>15207.369722373121</v>
      </c>
      <c r="H25" s="25">
        <f t="shared" si="3"/>
        <v>16644.28654653436</v>
      </c>
    </row>
    <row r="26" spans="1:8" ht="15">
      <c r="A26" s="2"/>
      <c r="B26" s="77"/>
      <c r="C26" s="8">
        <f t="shared" si="4"/>
        <v>12</v>
      </c>
      <c r="D26" s="9">
        <v>12098.652217245595</v>
      </c>
      <c r="E26" s="13">
        <f t="shared" si="0"/>
        <v>14518.382660694715</v>
      </c>
      <c r="F26" s="16">
        <f t="shared" si="1"/>
        <v>1451.8382660694713</v>
      </c>
      <c r="G26" s="19">
        <f t="shared" si="2"/>
        <v>15365.288315901906</v>
      </c>
      <c r="H26" s="25">
        <f t="shared" si="3"/>
        <v>16817.126581971377</v>
      </c>
    </row>
    <row r="27" spans="1:8" ht="15">
      <c r="A27" s="2"/>
      <c r="B27" s="77"/>
      <c r="C27" s="8">
        <f t="shared" si="4"/>
        <v>13</v>
      </c>
      <c r="D27" s="9">
        <v>12211.849296556153</v>
      </c>
      <c r="E27" s="13">
        <f t="shared" si="0"/>
        <v>14654.219155867384</v>
      </c>
      <c r="F27" s="16">
        <f t="shared" si="1"/>
        <v>1465.4219155867384</v>
      </c>
      <c r="G27" s="19">
        <f t="shared" si="2"/>
        <v>15509.048606626315</v>
      </c>
      <c r="H27" s="25">
        <f t="shared" si="3"/>
        <v>16974.470522213054</v>
      </c>
    </row>
    <row r="28" spans="1:8" ht="15">
      <c r="A28" s="2"/>
      <c r="B28" s="77"/>
      <c r="C28" s="8">
        <f t="shared" si="4"/>
        <v>14</v>
      </c>
      <c r="D28" s="9">
        <v>12336.902472453308</v>
      </c>
      <c r="E28" s="13">
        <f t="shared" si="0"/>
        <v>14804.28296694397</v>
      </c>
      <c r="F28" s="16">
        <f t="shared" si="1"/>
        <v>1480.428296694397</v>
      </c>
      <c r="G28" s="19">
        <f t="shared" si="2"/>
        <v>15667.866140015702</v>
      </c>
      <c r="H28" s="25">
        <f t="shared" si="3"/>
        <v>17148.294436710097</v>
      </c>
    </row>
    <row r="29" spans="1:8" ht="15">
      <c r="A29" s="2"/>
      <c r="B29" s="77"/>
      <c r="C29" s="8">
        <f t="shared" si="4"/>
        <v>15</v>
      </c>
      <c r="D29" s="9">
        <v>12450.630421760281</v>
      </c>
      <c r="E29" s="13">
        <f t="shared" si="0"/>
        <v>14940.756506112337</v>
      </c>
      <c r="F29" s="16">
        <f t="shared" si="1"/>
        <v>1494.0756506112336</v>
      </c>
      <c r="G29" s="19">
        <f t="shared" si="2"/>
        <v>15812.300635635558</v>
      </c>
      <c r="H29" s="25">
        <f t="shared" si="3"/>
        <v>17306.376286246792</v>
      </c>
    </row>
    <row r="30" spans="1:8" ht="15">
      <c r="A30" s="2"/>
      <c r="B30" s="77"/>
      <c r="C30" s="8">
        <f t="shared" si="4"/>
        <v>16</v>
      </c>
      <c r="D30" s="9">
        <v>12576.391424319323</v>
      </c>
      <c r="E30" s="13">
        <f t="shared" si="0"/>
        <v>15091.669709183188</v>
      </c>
      <c r="F30" s="16">
        <f t="shared" si="1"/>
        <v>1509.1669709183186</v>
      </c>
      <c r="G30" s="19">
        <f t="shared" si="2"/>
        <v>15972.01710888554</v>
      </c>
      <c r="H30" s="25">
        <f t="shared" si="3"/>
        <v>17481.184079803857</v>
      </c>
    </row>
    <row r="31" spans="1:8" ht="15">
      <c r="A31" s="2"/>
      <c r="B31" s="77"/>
      <c r="C31" s="8">
        <f t="shared" si="4"/>
        <v>17</v>
      </c>
      <c r="D31" s="9">
        <v>12702.565325764454</v>
      </c>
      <c r="E31" s="13">
        <f t="shared" si="0"/>
        <v>15243.078390917344</v>
      </c>
      <c r="F31" s="16">
        <f t="shared" si="1"/>
        <v>1524.3078390917344</v>
      </c>
      <c r="G31" s="19">
        <f t="shared" si="2"/>
        <v>16132.257963720856</v>
      </c>
      <c r="H31" s="25">
        <f t="shared" si="3"/>
        <v>17656.56580281259</v>
      </c>
    </row>
    <row r="32" spans="1:8" ht="15">
      <c r="A32" s="2"/>
      <c r="B32" s="77"/>
      <c r="C32" s="8">
        <f t="shared" si="4"/>
        <v>18</v>
      </c>
      <c r="D32" s="9">
        <v>12829.152126095698</v>
      </c>
      <c r="E32" s="13">
        <f t="shared" si="0"/>
        <v>15394.982551314837</v>
      </c>
      <c r="F32" s="16">
        <f t="shared" si="1"/>
        <v>1539.4982551314838</v>
      </c>
      <c r="G32" s="19">
        <f t="shared" si="2"/>
        <v>16293.023200141537</v>
      </c>
      <c r="H32" s="25">
        <f t="shared" si="3"/>
        <v>17832.52145527302</v>
      </c>
    </row>
    <row r="33" spans="1:8" ht="15">
      <c r="A33" s="2"/>
      <c r="B33" s="77"/>
      <c r="C33" s="8">
        <f t="shared" si="4"/>
        <v>19</v>
      </c>
      <c r="D33" s="9">
        <v>12956.151825313038</v>
      </c>
      <c r="E33" s="13">
        <f t="shared" si="0"/>
        <v>15547.382190375645</v>
      </c>
      <c r="F33" s="16">
        <f t="shared" si="1"/>
        <v>1554.7382190375645</v>
      </c>
      <c r="G33" s="19">
        <f t="shared" si="2"/>
        <v>16454.31281814756</v>
      </c>
      <c r="H33" s="25">
        <f t="shared" si="3"/>
        <v>18009.051037185123</v>
      </c>
    </row>
    <row r="34" spans="1:8" ht="15">
      <c r="A34" s="2"/>
      <c r="B34" s="77"/>
      <c r="C34" s="8">
        <f t="shared" si="4"/>
        <v>20</v>
      </c>
      <c r="D34" s="9">
        <v>13083.564423416477</v>
      </c>
      <c r="E34" s="13">
        <f t="shared" si="0"/>
        <v>15700.277308099772</v>
      </c>
      <c r="F34" s="16">
        <f t="shared" si="1"/>
        <v>1570.0277308099771</v>
      </c>
      <c r="G34" s="19">
        <f t="shared" si="2"/>
        <v>16616.12681773893</v>
      </c>
      <c r="H34" s="25">
        <f t="shared" si="3"/>
        <v>18186.154548548904</v>
      </c>
    </row>
    <row r="35" spans="1:8" ht="15">
      <c r="A35" s="2"/>
      <c r="B35" s="77"/>
      <c r="C35" s="8">
        <f t="shared" si="4"/>
        <v>21</v>
      </c>
      <c r="D35" s="9">
        <v>13211.271949295704</v>
      </c>
      <c r="E35" s="13">
        <f t="shared" si="0"/>
        <v>15853.526339154845</v>
      </c>
      <c r="F35" s="16">
        <f t="shared" si="1"/>
        <v>1585.3526339154844</v>
      </c>
      <c r="G35" s="19">
        <f t="shared" si="2"/>
        <v>16778.315375605544</v>
      </c>
      <c r="H35" s="25">
        <f t="shared" si="3"/>
        <v>18363.66800952103</v>
      </c>
    </row>
    <row r="36" spans="1:8" ht="15">
      <c r="A36" s="2"/>
      <c r="B36" s="77"/>
      <c r="C36" s="8">
        <f t="shared" si="4"/>
        <v>22</v>
      </c>
      <c r="D36" s="9">
        <v>13352.015282864671</v>
      </c>
      <c r="E36" s="13">
        <f t="shared" si="0"/>
        <v>16022.418339437605</v>
      </c>
      <c r="F36" s="16">
        <f t="shared" si="1"/>
        <v>1602.2418339437604</v>
      </c>
      <c r="G36" s="19">
        <f t="shared" si="2"/>
        <v>16957.059409238133</v>
      </c>
      <c r="H36" s="25">
        <f t="shared" si="3"/>
        <v>18559.301243181893</v>
      </c>
    </row>
    <row r="37" spans="1:8" ht="15">
      <c r="A37" s="2"/>
      <c r="B37" s="77"/>
      <c r="C37" s="8">
        <f t="shared" si="4"/>
        <v>23</v>
      </c>
      <c r="D37" s="9">
        <v>13493.230500874892</v>
      </c>
      <c r="E37" s="13">
        <f t="shared" si="0"/>
        <v>16191.87660104987</v>
      </c>
      <c r="F37" s="16">
        <f t="shared" si="1"/>
        <v>1619.187660104987</v>
      </c>
      <c r="G37" s="19">
        <f t="shared" si="2"/>
        <v>17136.40273611111</v>
      </c>
      <c r="H37" s="25">
        <f t="shared" si="3"/>
        <v>18755.5903962161</v>
      </c>
    </row>
    <row r="38" spans="1:8" ht="15">
      <c r="A38" s="2"/>
      <c r="B38" s="77"/>
      <c r="C38" s="8">
        <f t="shared" si="4"/>
        <v>24</v>
      </c>
      <c r="D38" s="9">
        <v>13635.035574436684</v>
      </c>
      <c r="E38" s="13">
        <f t="shared" si="0"/>
        <v>16362.042689324022</v>
      </c>
      <c r="F38" s="16">
        <f t="shared" si="1"/>
        <v>1636.204268932402</v>
      </c>
      <c r="G38" s="19">
        <f t="shared" si="2"/>
        <v>17316.495179534588</v>
      </c>
      <c r="H38" s="25">
        <f t="shared" si="3"/>
        <v>18952.69944846699</v>
      </c>
    </row>
    <row r="39" spans="1:8" ht="15">
      <c r="A39" s="2"/>
      <c r="B39" s="77"/>
      <c r="C39" s="8">
        <f t="shared" si="4"/>
        <v>25</v>
      </c>
      <c r="D39" s="9">
        <v>13777.607460215524</v>
      </c>
      <c r="E39" s="13">
        <f t="shared" si="0"/>
        <v>16533.12895225863</v>
      </c>
      <c r="F39" s="16">
        <f t="shared" si="1"/>
        <v>1653.3128952258628</v>
      </c>
      <c r="G39" s="19">
        <f t="shared" si="2"/>
        <v>17497.561474473718</v>
      </c>
      <c r="H39" s="25">
        <f t="shared" si="3"/>
        <v>19150.87436969958</v>
      </c>
    </row>
    <row r="40" spans="1:8" ht="15">
      <c r="A40" s="2"/>
      <c r="B40" s="77"/>
      <c r="C40" s="8">
        <f t="shared" si="4"/>
        <v>26</v>
      </c>
      <c r="D40" s="9">
        <v>13933.451095904731</v>
      </c>
      <c r="E40" s="13">
        <f t="shared" si="0"/>
        <v>16720.14131508568</v>
      </c>
      <c r="F40" s="16">
        <f t="shared" si="1"/>
        <v>1672.0141315085677</v>
      </c>
      <c r="G40" s="19">
        <f t="shared" si="2"/>
        <v>17695.48289179901</v>
      </c>
      <c r="H40" s="25">
        <f t="shared" si="3"/>
        <v>19367.497023307576</v>
      </c>
    </row>
    <row r="41" spans="1:8" ht="15">
      <c r="A41" s="2"/>
      <c r="B41" s="77"/>
      <c r="C41" s="8">
        <f t="shared" si="4"/>
        <v>27</v>
      </c>
      <c r="D41" s="9">
        <v>14077.202692786708</v>
      </c>
      <c r="E41" s="13">
        <f t="shared" si="0"/>
        <v>16892.64323134405</v>
      </c>
      <c r="F41" s="16">
        <f t="shared" si="1"/>
        <v>1689.264323134405</v>
      </c>
      <c r="G41" s="19">
        <f t="shared" si="2"/>
        <v>17878.04741983912</v>
      </c>
      <c r="H41" s="25">
        <f t="shared" si="3"/>
        <v>19567.311742973525</v>
      </c>
    </row>
    <row r="42" spans="1:8" ht="15">
      <c r="A42" s="2"/>
      <c r="B42" s="77"/>
      <c r="C42" s="8">
        <f t="shared" si="4"/>
        <v>28</v>
      </c>
      <c r="D42" s="9">
        <v>14221.662116330579</v>
      </c>
      <c r="E42" s="13">
        <f t="shared" si="0"/>
        <v>17065.994539596693</v>
      </c>
      <c r="F42" s="16">
        <f t="shared" si="1"/>
        <v>1706.5994539596695</v>
      </c>
      <c r="G42" s="19">
        <f t="shared" si="2"/>
        <v>18061.510887739834</v>
      </c>
      <c r="H42" s="25">
        <f t="shared" si="3"/>
        <v>19768.110341699503</v>
      </c>
    </row>
    <row r="43" spans="1:8" ht="15">
      <c r="A43" s="2"/>
      <c r="B43" s="77"/>
      <c r="C43" s="8">
        <f t="shared" si="4"/>
        <v>29</v>
      </c>
      <c r="D43" s="9">
        <v>14379.806188670915</v>
      </c>
      <c r="E43" s="13">
        <f t="shared" si="0"/>
        <v>17255.7674264051</v>
      </c>
      <c r="F43" s="16">
        <f t="shared" si="1"/>
        <v>1725.5767426405098</v>
      </c>
      <c r="G43" s="19">
        <f t="shared" si="2"/>
        <v>18262.353859612063</v>
      </c>
      <c r="H43" s="25">
        <f t="shared" si="3"/>
        <v>19987.930602252574</v>
      </c>
    </row>
    <row r="44" spans="1:8" ht="15">
      <c r="A44" s="2"/>
      <c r="B44" s="77"/>
      <c r="C44" s="8">
        <f t="shared" si="4"/>
        <v>30</v>
      </c>
      <c r="D44" s="9">
        <v>14525.56329442824</v>
      </c>
      <c r="E44" s="13">
        <f t="shared" si="0"/>
        <v>17430.67595331389</v>
      </c>
      <c r="F44" s="16">
        <f t="shared" si="1"/>
        <v>1743.0675953313887</v>
      </c>
      <c r="G44" s="19">
        <f t="shared" si="2"/>
        <v>18447.465383923867</v>
      </c>
      <c r="H44" s="25">
        <f t="shared" si="3"/>
        <v>20190.532979255255</v>
      </c>
    </row>
    <row r="45" spans="1:8" ht="15">
      <c r="A45" s="2"/>
      <c r="B45" s="77"/>
      <c r="C45" s="8">
        <f t="shared" si="4"/>
        <v>31</v>
      </c>
      <c r="D45" s="9">
        <v>14685.182005647506</v>
      </c>
      <c r="E45" s="13">
        <f t="shared" si="0"/>
        <v>17622.218406777007</v>
      </c>
      <c r="F45" s="16">
        <f t="shared" si="1"/>
        <v>1762.2218406777006</v>
      </c>
      <c r="G45" s="19">
        <f t="shared" si="2"/>
        <v>18650.181147172334</v>
      </c>
      <c r="H45" s="25">
        <f t="shared" si="3"/>
        <v>20412.402987850033</v>
      </c>
    </row>
    <row r="46" spans="1:8" ht="15">
      <c r="A46" s="2"/>
      <c r="B46" s="77"/>
      <c r="C46" s="8">
        <f t="shared" si="4"/>
        <v>32</v>
      </c>
      <c r="D46" s="9">
        <v>14832.295779173446</v>
      </c>
      <c r="E46" s="13">
        <f t="shared" si="0"/>
        <v>17798.754935008135</v>
      </c>
      <c r="F46" s="16">
        <f t="shared" si="1"/>
        <v>1779.8754935008135</v>
      </c>
      <c r="G46" s="19">
        <f t="shared" si="2"/>
        <v>18837.015639550278</v>
      </c>
      <c r="H46" s="25">
        <f t="shared" si="3"/>
        <v>20616.891133051093</v>
      </c>
    </row>
    <row r="47" spans="1:8" ht="15">
      <c r="A47" s="2"/>
      <c r="B47" s="77"/>
      <c r="C47" s="8">
        <f t="shared" si="4"/>
        <v>33</v>
      </c>
      <c r="D47" s="9">
        <v>14993.448114826799</v>
      </c>
      <c r="E47" s="13">
        <f t="shared" si="0"/>
        <v>17992.13773779216</v>
      </c>
      <c r="F47" s="16">
        <f t="shared" si="1"/>
        <v>1799.2137737792157</v>
      </c>
      <c r="G47" s="19">
        <f t="shared" si="2"/>
        <v>19041.679105830033</v>
      </c>
      <c r="H47" s="25">
        <f t="shared" si="3"/>
        <v>20840.892879609248</v>
      </c>
    </row>
    <row r="48" spans="1:8" ht="15">
      <c r="A48" s="2"/>
      <c r="B48" s="77"/>
      <c r="C48" s="8">
        <f t="shared" si="4"/>
        <v>34</v>
      </c>
      <c r="D48" s="9">
        <v>15155.54421936267</v>
      </c>
      <c r="E48" s="13">
        <f t="shared" si="0"/>
        <v>18186.653063235204</v>
      </c>
      <c r="F48" s="16">
        <f t="shared" si="1"/>
        <v>1818.6653063235203</v>
      </c>
      <c r="G48" s="19">
        <f t="shared" si="2"/>
        <v>19247.54115859059</v>
      </c>
      <c r="H48" s="25">
        <f t="shared" si="3"/>
        <v>21066.20646491411</v>
      </c>
    </row>
    <row r="49" spans="1:8" ht="15.75" thickBot="1">
      <c r="A49" s="2"/>
      <c r="B49" s="78"/>
      <c r="C49" s="10">
        <f>+C48+1</f>
        <v>35</v>
      </c>
      <c r="D49" s="11">
        <v>15304.604516208796</v>
      </c>
      <c r="E49" s="14">
        <f t="shared" si="0"/>
        <v>18365.525419450554</v>
      </c>
      <c r="F49" s="17">
        <f t="shared" si="1"/>
        <v>1836.5525419450555</v>
      </c>
      <c r="G49" s="20">
        <f t="shared" si="2"/>
        <v>19436.847735585172</v>
      </c>
      <c r="H49" s="26">
        <f t="shared" si="3"/>
        <v>21273.40027753023</v>
      </c>
    </row>
    <row r="50" spans="1:8" ht="15">
      <c r="A50" s="36"/>
      <c r="B50" s="79" t="s">
        <v>8</v>
      </c>
      <c r="C50" s="80"/>
      <c r="D50" s="80"/>
      <c r="E50" s="80"/>
      <c r="F50" s="80"/>
      <c r="G50" s="80"/>
      <c r="H50" s="80"/>
    </row>
    <row r="51" spans="1:8" ht="15">
      <c r="A51" s="36"/>
      <c r="B51" s="81" t="s">
        <v>9</v>
      </c>
      <c r="C51" s="82"/>
      <c r="D51" s="82"/>
      <c r="E51" s="82"/>
      <c r="F51" s="82"/>
      <c r="G51" s="82"/>
      <c r="H51" s="82"/>
    </row>
    <row r="52" spans="1:8" ht="15">
      <c r="A52" s="35"/>
      <c r="B52" s="73" t="s">
        <v>10</v>
      </c>
      <c r="C52" s="74"/>
      <c r="D52" s="74"/>
      <c r="E52" s="74"/>
      <c r="F52" s="74"/>
      <c r="G52" s="74"/>
      <c r="H52" s="74"/>
    </row>
    <row r="53" spans="1:8" ht="15">
      <c r="A53" s="35"/>
      <c r="B53" s="73" t="s">
        <v>11</v>
      </c>
      <c r="C53" s="73"/>
      <c r="D53" s="73"/>
      <c r="E53" s="73"/>
      <c r="F53" s="73"/>
      <c r="G53" s="73"/>
      <c r="H53" s="73"/>
    </row>
    <row r="54" spans="1:8" ht="15">
      <c r="A54" s="35"/>
      <c r="B54" s="75" t="s">
        <v>12</v>
      </c>
      <c r="C54" s="75"/>
      <c r="D54" s="75"/>
      <c r="E54" s="75"/>
      <c r="F54" s="75"/>
      <c r="G54" s="75"/>
      <c r="H54" s="75"/>
    </row>
  </sheetData>
  <sheetProtection/>
  <mergeCells count="7">
    <mergeCell ref="B9:H9"/>
    <mergeCell ref="B52:H52"/>
    <mergeCell ref="B53:H53"/>
    <mergeCell ref="B54:H54"/>
    <mergeCell ref="B12:B49"/>
    <mergeCell ref="B50:H50"/>
    <mergeCell ref="B51:H5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72" t="s">
        <v>30</v>
      </c>
      <c r="C8" s="72"/>
      <c r="D8" s="72"/>
      <c r="E8" s="72"/>
      <c r="F8" s="72"/>
      <c r="G8" s="72"/>
      <c r="H8" s="72"/>
    </row>
    <row r="9" spans="2:6" ht="21" thickBot="1">
      <c r="B9" s="28"/>
      <c r="C9" s="28"/>
      <c r="D9" s="28"/>
      <c r="E9" s="28"/>
      <c r="F9" s="1"/>
    </row>
    <row r="10" spans="2:8" ht="21" thickBot="1">
      <c r="B10" s="28"/>
      <c r="C10" s="28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">
      <c r="B13" s="84"/>
      <c r="C13" s="6" t="s">
        <v>4</v>
      </c>
      <c r="D13" s="69">
        <v>11397.622292190617</v>
      </c>
      <c r="E13" s="45">
        <f>(D13)+D13*20%</f>
        <v>13677.14675062874</v>
      </c>
      <c r="F13" s="56">
        <f>D13*12%</f>
        <v>1367.714675062874</v>
      </c>
      <c r="G13" s="18">
        <f>D13+D13*27%</f>
        <v>14474.980311082085</v>
      </c>
      <c r="H13" s="24">
        <f>G13+F13</f>
        <v>15842.69498614496</v>
      </c>
    </row>
    <row r="14" spans="2:8" ht="15">
      <c r="B14" s="84"/>
      <c r="C14" s="46">
        <v>1</v>
      </c>
      <c r="D14" s="70">
        <v>11535.357362446568</v>
      </c>
      <c r="E14" s="45">
        <f aca="true" t="shared" si="0" ref="E14:E48">(D14)+D14*20%</f>
        <v>13842.428834935881</v>
      </c>
      <c r="F14" s="57">
        <f aca="true" t="shared" si="1" ref="F14:F48">D14*12%</f>
        <v>1384.2428834935881</v>
      </c>
      <c r="G14" s="19">
        <f aca="true" t="shared" si="2" ref="G14:G48">D14+D14*27%</f>
        <v>14649.903850307142</v>
      </c>
      <c r="H14" s="25">
        <f aca="true" t="shared" si="3" ref="H14:H48">G14+F14</f>
        <v>16034.146733800731</v>
      </c>
    </row>
    <row r="15" spans="2:8" ht="15">
      <c r="B15" s="84"/>
      <c r="C15" s="46">
        <f aca="true" t="shared" si="4" ref="C15:C47">+C14+1</f>
        <v>2</v>
      </c>
      <c r="D15" s="70">
        <v>11663.35981610158</v>
      </c>
      <c r="E15" s="45">
        <f t="shared" si="0"/>
        <v>13996.031779321896</v>
      </c>
      <c r="F15" s="57">
        <f t="shared" si="1"/>
        <v>1399.6031779321895</v>
      </c>
      <c r="G15" s="19">
        <f t="shared" si="2"/>
        <v>14812.466966449007</v>
      </c>
      <c r="H15" s="25">
        <f t="shared" si="3"/>
        <v>16212.070144381196</v>
      </c>
    </row>
    <row r="16" spans="2:8" ht="15">
      <c r="B16" s="84"/>
      <c r="C16" s="46">
        <f t="shared" si="4"/>
        <v>3</v>
      </c>
      <c r="D16" s="70">
        <v>11781.334725379871</v>
      </c>
      <c r="E16" s="45">
        <f t="shared" si="0"/>
        <v>14137.601670455846</v>
      </c>
      <c r="F16" s="57">
        <f t="shared" si="1"/>
        <v>1413.7601670455845</v>
      </c>
      <c r="G16" s="19">
        <f t="shared" si="2"/>
        <v>14962.295101232437</v>
      </c>
      <c r="H16" s="25">
        <f t="shared" si="3"/>
        <v>16376.055268278022</v>
      </c>
    </row>
    <row r="17" spans="2:8" ht="15">
      <c r="B17" s="84"/>
      <c r="C17" s="46">
        <f t="shared" si="4"/>
        <v>4</v>
      </c>
      <c r="D17" s="70">
        <v>11899.427605768473</v>
      </c>
      <c r="E17" s="45">
        <f t="shared" si="0"/>
        <v>14279.313126922167</v>
      </c>
      <c r="F17" s="57">
        <f t="shared" si="1"/>
        <v>1427.9313126922166</v>
      </c>
      <c r="G17" s="19">
        <f t="shared" si="2"/>
        <v>15112.27305932596</v>
      </c>
      <c r="H17" s="25">
        <f t="shared" si="3"/>
        <v>16540.204372018175</v>
      </c>
    </row>
    <row r="18" spans="2:8" ht="15">
      <c r="B18" s="84"/>
      <c r="C18" s="46">
        <f t="shared" si="4"/>
        <v>5</v>
      </c>
      <c r="D18" s="70">
        <v>12017.815413932864</v>
      </c>
      <c r="E18" s="45">
        <f t="shared" si="0"/>
        <v>14421.378496719437</v>
      </c>
      <c r="F18" s="57">
        <f t="shared" si="1"/>
        <v>1442.1378496719435</v>
      </c>
      <c r="G18" s="19">
        <f t="shared" si="2"/>
        <v>15262.625575694738</v>
      </c>
      <c r="H18" s="25">
        <f t="shared" si="3"/>
        <v>16704.76342536668</v>
      </c>
    </row>
    <row r="19" spans="2:8" ht="15">
      <c r="B19" s="84"/>
      <c r="C19" s="46">
        <f t="shared" si="4"/>
        <v>6</v>
      </c>
      <c r="D19" s="70">
        <v>12136.321193207566</v>
      </c>
      <c r="E19" s="45">
        <f t="shared" si="0"/>
        <v>14563.58543184908</v>
      </c>
      <c r="F19" s="57">
        <f t="shared" si="1"/>
        <v>1456.3585431849078</v>
      </c>
      <c r="G19" s="19">
        <f t="shared" si="2"/>
        <v>15413.12791537361</v>
      </c>
      <c r="H19" s="25">
        <f t="shared" si="3"/>
        <v>16869.486458558516</v>
      </c>
    </row>
    <row r="20" spans="2:8" ht="15">
      <c r="B20" s="84"/>
      <c r="C20" s="46">
        <f t="shared" si="4"/>
        <v>7</v>
      </c>
      <c r="D20" s="70">
        <v>12255.003929147746</v>
      </c>
      <c r="E20" s="45">
        <f t="shared" si="0"/>
        <v>14706.004714977294</v>
      </c>
      <c r="F20" s="57">
        <f t="shared" si="1"/>
        <v>1470.6004714977294</v>
      </c>
      <c r="G20" s="19">
        <f t="shared" si="2"/>
        <v>15563.854990017637</v>
      </c>
      <c r="H20" s="25">
        <f t="shared" si="3"/>
        <v>17034.455461515365</v>
      </c>
    </row>
    <row r="21" spans="2:8" ht="15">
      <c r="B21" s="84"/>
      <c r="C21" s="46">
        <f t="shared" si="4"/>
        <v>8</v>
      </c>
      <c r="D21" s="70">
        <v>12373.981592863709</v>
      </c>
      <c r="E21" s="45">
        <f t="shared" si="0"/>
        <v>14848.777911436451</v>
      </c>
      <c r="F21" s="57">
        <f t="shared" si="1"/>
        <v>1484.877791143645</v>
      </c>
      <c r="G21" s="19">
        <f t="shared" si="2"/>
        <v>15714.95662293691</v>
      </c>
      <c r="H21" s="25">
        <f t="shared" si="3"/>
        <v>17199.834414080557</v>
      </c>
    </row>
    <row r="22" spans="2:8" ht="15">
      <c r="B22" s="84"/>
      <c r="C22" s="46">
        <f t="shared" si="4"/>
        <v>9</v>
      </c>
      <c r="D22" s="70">
        <v>12493.077227689984</v>
      </c>
      <c r="E22" s="45">
        <f t="shared" si="0"/>
        <v>14991.69267322798</v>
      </c>
      <c r="F22" s="57">
        <f t="shared" si="1"/>
        <v>1499.169267322798</v>
      </c>
      <c r="G22" s="19">
        <f t="shared" si="2"/>
        <v>15866.208079166281</v>
      </c>
      <c r="H22" s="25">
        <f t="shared" si="3"/>
        <v>17365.37734648908</v>
      </c>
    </row>
    <row r="23" spans="2:8" ht="15">
      <c r="B23" s="84"/>
      <c r="C23" s="46">
        <f t="shared" si="4"/>
        <v>10</v>
      </c>
      <c r="D23" s="70">
        <v>12623.616060216757</v>
      </c>
      <c r="E23" s="45">
        <f t="shared" si="0"/>
        <v>15148.339272260107</v>
      </c>
      <c r="F23" s="57">
        <f t="shared" si="1"/>
        <v>1514.8339272260107</v>
      </c>
      <c r="G23" s="19">
        <f t="shared" si="2"/>
        <v>16031.992396475282</v>
      </c>
      <c r="H23" s="25">
        <f t="shared" si="3"/>
        <v>17546.82632370129</v>
      </c>
    </row>
    <row r="24" spans="2:8" ht="15">
      <c r="B24" s="84"/>
      <c r="C24" s="46">
        <f t="shared" si="4"/>
        <v>11</v>
      </c>
      <c r="D24" s="70">
        <v>12743.242565039443</v>
      </c>
      <c r="E24" s="45">
        <f t="shared" si="0"/>
        <v>15291.891078047332</v>
      </c>
      <c r="F24" s="57">
        <f t="shared" si="1"/>
        <v>1529.189107804733</v>
      </c>
      <c r="G24" s="19">
        <f t="shared" si="2"/>
        <v>16183.918057600094</v>
      </c>
      <c r="H24" s="25">
        <f t="shared" si="3"/>
        <v>17713.10716540483</v>
      </c>
    </row>
    <row r="25" spans="2:8" ht="15">
      <c r="B25" s="84"/>
      <c r="C25" s="46">
        <f t="shared" si="4"/>
        <v>12</v>
      </c>
      <c r="D25" s="70">
        <v>12874.548209783261</v>
      </c>
      <c r="E25" s="45">
        <f t="shared" si="0"/>
        <v>15449.457851739913</v>
      </c>
      <c r="F25" s="57">
        <f t="shared" si="1"/>
        <v>1544.9457851739912</v>
      </c>
      <c r="G25" s="19">
        <f t="shared" si="2"/>
        <v>16350.67622642474</v>
      </c>
      <c r="H25" s="25">
        <f t="shared" si="3"/>
        <v>17895.62201159873</v>
      </c>
    </row>
    <row r="26" spans="2:8" ht="15">
      <c r="B26" s="84"/>
      <c r="C26" s="46">
        <f t="shared" si="4"/>
        <v>13</v>
      </c>
      <c r="D26" s="70">
        <v>13006.20776785802</v>
      </c>
      <c r="E26" s="45">
        <f t="shared" si="0"/>
        <v>15607.449321429625</v>
      </c>
      <c r="F26" s="57">
        <f t="shared" si="1"/>
        <v>1560.7449321429624</v>
      </c>
      <c r="G26" s="19">
        <f t="shared" si="2"/>
        <v>16517.883865179687</v>
      </c>
      <c r="H26" s="25">
        <f t="shared" si="3"/>
        <v>18078.62879732265</v>
      </c>
    </row>
    <row r="27" spans="2:8" ht="15">
      <c r="B27" s="84"/>
      <c r="C27" s="46">
        <f t="shared" si="4"/>
        <v>14</v>
      </c>
      <c r="D27" s="70">
        <v>13126.719056008067</v>
      </c>
      <c r="E27" s="45">
        <f t="shared" si="0"/>
        <v>15752.062867209681</v>
      </c>
      <c r="F27" s="57">
        <f t="shared" si="1"/>
        <v>1575.206286720968</v>
      </c>
      <c r="G27" s="19">
        <f t="shared" si="2"/>
        <v>16670.933201130247</v>
      </c>
      <c r="H27" s="25">
        <f t="shared" si="3"/>
        <v>18246.139487851215</v>
      </c>
    </row>
    <row r="28" spans="2:8" ht="15">
      <c r="B28" s="84"/>
      <c r="C28" s="46">
        <f t="shared" si="4"/>
        <v>15</v>
      </c>
      <c r="D28" s="70">
        <v>13259.027455189556</v>
      </c>
      <c r="E28" s="45">
        <f t="shared" si="0"/>
        <v>15910.832946227467</v>
      </c>
      <c r="F28" s="57">
        <f t="shared" si="1"/>
        <v>1591.0832946227467</v>
      </c>
      <c r="G28" s="19">
        <f t="shared" si="2"/>
        <v>16838.964868090738</v>
      </c>
      <c r="H28" s="25">
        <f t="shared" si="3"/>
        <v>18430.048162713483</v>
      </c>
    </row>
    <row r="29" spans="2:8" ht="15">
      <c r="B29" s="84"/>
      <c r="C29" s="46">
        <f t="shared" si="4"/>
        <v>16</v>
      </c>
      <c r="D29" s="70">
        <v>13391.807738812302</v>
      </c>
      <c r="E29" s="45">
        <f t="shared" si="0"/>
        <v>16070.169286574763</v>
      </c>
      <c r="F29" s="57">
        <f t="shared" si="1"/>
        <v>1607.0169286574762</v>
      </c>
      <c r="G29" s="19">
        <f t="shared" si="2"/>
        <v>17007.595828291625</v>
      </c>
      <c r="H29" s="25">
        <f t="shared" si="3"/>
        <v>18614.6127569491</v>
      </c>
    </row>
    <row r="30" spans="2:8" ht="15">
      <c r="B30" s="84"/>
      <c r="C30" s="46">
        <f t="shared" si="4"/>
        <v>17</v>
      </c>
      <c r="D30" s="70">
        <v>13525.059906876302</v>
      </c>
      <c r="E30" s="45">
        <f t="shared" si="0"/>
        <v>16230.071888251563</v>
      </c>
      <c r="F30" s="57">
        <f t="shared" si="1"/>
        <v>1623.0071888251562</v>
      </c>
      <c r="G30" s="19">
        <f t="shared" si="2"/>
        <v>17176.826081732903</v>
      </c>
      <c r="H30" s="25">
        <f t="shared" si="3"/>
        <v>18799.833270558058</v>
      </c>
    </row>
    <row r="31" spans="2:8" ht="15">
      <c r="B31" s="84"/>
      <c r="C31" s="46">
        <f t="shared" si="4"/>
        <v>18</v>
      </c>
      <c r="D31" s="70">
        <v>13670.640055968153</v>
      </c>
      <c r="E31" s="45">
        <f t="shared" si="0"/>
        <v>16404.768067161785</v>
      </c>
      <c r="F31" s="57">
        <f t="shared" si="1"/>
        <v>1640.4768067161783</v>
      </c>
      <c r="G31" s="19">
        <f t="shared" si="2"/>
        <v>17361.712871079555</v>
      </c>
      <c r="H31" s="25">
        <f t="shared" si="3"/>
        <v>19002.189677795734</v>
      </c>
    </row>
    <row r="32" spans="2:8" ht="15">
      <c r="B32" s="84"/>
      <c r="C32" s="46">
        <f t="shared" si="4"/>
        <v>19</v>
      </c>
      <c r="D32" s="70">
        <v>13804.777007359517</v>
      </c>
      <c r="E32" s="45">
        <f t="shared" si="0"/>
        <v>16565.73240883142</v>
      </c>
      <c r="F32" s="57">
        <f t="shared" si="1"/>
        <v>1656.573240883142</v>
      </c>
      <c r="G32" s="19">
        <f t="shared" si="2"/>
        <v>17532.066799346587</v>
      </c>
      <c r="H32" s="25">
        <f t="shared" si="3"/>
        <v>19188.64004022973</v>
      </c>
    </row>
    <row r="33" spans="2:8" ht="15">
      <c r="B33" s="84"/>
      <c r="C33" s="46">
        <f t="shared" si="4"/>
        <v>20</v>
      </c>
      <c r="D33" s="70">
        <v>13963.805863027208</v>
      </c>
      <c r="E33" s="45">
        <f t="shared" si="0"/>
        <v>16756.567035632652</v>
      </c>
      <c r="F33" s="57">
        <f t="shared" si="1"/>
        <v>1675.656703563265</v>
      </c>
      <c r="G33" s="19">
        <f t="shared" si="2"/>
        <v>17734.033446044556</v>
      </c>
      <c r="H33" s="25">
        <f t="shared" si="3"/>
        <v>19409.69014960782</v>
      </c>
    </row>
    <row r="34" spans="2:8" ht="15">
      <c r="B34" s="84"/>
      <c r="C34" s="46">
        <f t="shared" si="4"/>
        <v>21</v>
      </c>
      <c r="D34" s="70">
        <v>14123.601530911943</v>
      </c>
      <c r="E34" s="45">
        <f t="shared" si="0"/>
        <v>16948.321837094332</v>
      </c>
      <c r="F34" s="57">
        <f t="shared" si="1"/>
        <v>1694.8321837094331</v>
      </c>
      <c r="G34" s="19">
        <f t="shared" si="2"/>
        <v>17936.973944258167</v>
      </c>
      <c r="H34" s="25">
        <f t="shared" si="3"/>
        <v>19631.8061279676</v>
      </c>
    </row>
    <row r="35" spans="2:8" ht="15">
      <c r="B35" s="84"/>
      <c r="C35" s="46">
        <f t="shared" si="4"/>
        <v>22</v>
      </c>
      <c r="D35" s="70">
        <v>14284.164011013727</v>
      </c>
      <c r="E35" s="45">
        <f t="shared" si="0"/>
        <v>17140.996813216472</v>
      </c>
      <c r="F35" s="57">
        <f t="shared" si="1"/>
        <v>1714.0996813216473</v>
      </c>
      <c r="G35" s="19">
        <f t="shared" si="2"/>
        <v>18140.888293987435</v>
      </c>
      <c r="H35" s="25">
        <f t="shared" si="3"/>
        <v>19854.987975309083</v>
      </c>
    </row>
    <row r="36" spans="2:8" ht="15">
      <c r="B36" s="84"/>
      <c r="C36" s="46">
        <f t="shared" si="4"/>
        <v>23</v>
      </c>
      <c r="D36" s="70">
        <v>14445.611274442865</v>
      </c>
      <c r="E36" s="45">
        <f t="shared" si="0"/>
        <v>17334.73352933144</v>
      </c>
      <c r="F36" s="57">
        <f t="shared" si="1"/>
        <v>1733.4733529331436</v>
      </c>
      <c r="G36" s="19">
        <f t="shared" si="2"/>
        <v>18345.92631854244</v>
      </c>
      <c r="H36" s="25">
        <f t="shared" si="3"/>
        <v>20079.39967147558</v>
      </c>
    </row>
    <row r="37" spans="2:8" ht="15">
      <c r="B37" s="84"/>
      <c r="C37" s="46">
        <f t="shared" si="4"/>
        <v>24</v>
      </c>
      <c r="D37" s="70">
        <v>14607.825350089048</v>
      </c>
      <c r="E37" s="45">
        <f t="shared" si="0"/>
        <v>17529.390420106858</v>
      </c>
      <c r="F37" s="57">
        <f t="shared" si="1"/>
        <v>1752.9390420106856</v>
      </c>
      <c r="G37" s="19">
        <f t="shared" si="2"/>
        <v>18551.938194613092</v>
      </c>
      <c r="H37" s="25">
        <f t="shared" si="3"/>
        <v>20304.87723662378</v>
      </c>
    </row>
    <row r="38" spans="2:8" ht="15">
      <c r="B38" s="84"/>
      <c r="C38" s="46">
        <f t="shared" si="4"/>
        <v>25</v>
      </c>
      <c r="D38" s="70">
        <v>14770.806237952274</v>
      </c>
      <c r="E38" s="45">
        <f t="shared" si="0"/>
        <v>17724.96748554273</v>
      </c>
      <c r="F38" s="57">
        <f t="shared" si="1"/>
        <v>1772.496748554273</v>
      </c>
      <c r="G38" s="19">
        <f t="shared" si="2"/>
        <v>18758.92392219939</v>
      </c>
      <c r="H38" s="25">
        <f t="shared" si="3"/>
        <v>20531.42067075366</v>
      </c>
    </row>
    <row r="39" spans="2:8" ht="15">
      <c r="B39" s="84"/>
      <c r="C39" s="46">
        <f t="shared" si="4"/>
        <v>26</v>
      </c>
      <c r="D39" s="70">
        <v>14934.730894698008</v>
      </c>
      <c r="E39" s="45">
        <f t="shared" si="0"/>
        <v>17921.67707363761</v>
      </c>
      <c r="F39" s="57">
        <f t="shared" si="1"/>
        <v>1792.1677073637609</v>
      </c>
      <c r="G39" s="19">
        <f t="shared" si="2"/>
        <v>18967.10823626647</v>
      </c>
      <c r="H39" s="25">
        <f t="shared" si="3"/>
        <v>20759.275943630233</v>
      </c>
    </row>
    <row r="40" spans="2:8" ht="15">
      <c r="B40" s="84"/>
      <c r="C40" s="46">
        <f t="shared" si="4"/>
        <v>27</v>
      </c>
      <c r="D40" s="70">
        <v>15112.340200240224</v>
      </c>
      <c r="E40" s="45">
        <f t="shared" si="0"/>
        <v>18134.80824028827</v>
      </c>
      <c r="F40" s="57">
        <f t="shared" si="1"/>
        <v>1813.4808240288269</v>
      </c>
      <c r="G40" s="19">
        <f t="shared" si="2"/>
        <v>19192.672054305083</v>
      </c>
      <c r="H40" s="25">
        <f t="shared" si="3"/>
        <v>21006.15287833391</v>
      </c>
    </row>
    <row r="41" spans="2:8" ht="15">
      <c r="B41" s="84"/>
      <c r="C41" s="46">
        <f t="shared" si="4"/>
        <v>28</v>
      </c>
      <c r="D41" s="70">
        <v>15277.97543808552</v>
      </c>
      <c r="E41" s="45">
        <f t="shared" si="0"/>
        <v>18333.570525702624</v>
      </c>
      <c r="F41" s="57">
        <f t="shared" si="1"/>
        <v>1833.3570525702623</v>
      </c>
      <c r="G41" s="19">
        <f t="shared" si="2"/>
        <v>19403.02880636861</v>
      </c>
      <c r="H41" s="25">
        <f t="shared" si="3"/>
        <v>21236.385858938873</v>
      </c>
    </row>
    <row r="42" spans="2:8" ht="15">
      <c r="B42" s="84"/>
      <c r="C42" s="46">
        <f t="shared" si="4"/>
        <v>29</v>
      </c>
      <c r="D42" s="70">
        <v>15444.318502592701</v>
      </c>
      <c r="E42" s="45">
        <f t="shared" si="0"/>
        <v>18533.182203111242</v>
      </c>
      <c r="F42" s="57">
        <f t="shared" si="1"/>
        <v>1853.3182203111242</v>
      </c>
      <c r="G42" s="19">
        <f t="shared" si="2"/>
        <v>19614.28449829273</v>
      </c>
      <c r="H42" s="25">
        <f t="shared" si="3"/>
        <v>21467.602718603855</v>
      </c>
    </row>
    <row r="43" spans="2:8" ht="15">
      <c r="B43" s="84"/>
      <c r="C43" s="46">
        <f t="shared" si="4"/>
        <v>30</v>
      </c>
      <c r="D43" s="70">
        <v>15624.87708589277</v>
      </c>
      <c r="E43" s="45">
        <f t="shared" si="0"/>
        <v>18749.852503071324</v>
      </c>
      <c r="F43" s="57">
        <f t="shared" si="1"/>
        <v>1874.9852503071322</v>
      </c>
      <c r="G43" s="19">
        <f t="shared" si="2"/>
        <v>19843.59389908382</v>
      </c>
      <c r="H43" s="25">
        <f t="shared" si="3"/>
        <v>21718.57914939095</v>
      </c>
    </row>
    <row r="44" spans="2:8" ht="15">
      <c r="B44" s="84"/>
      <c r="C44" s="46">
        <f t="shared" si="4"/>
        <v>31</v>
      </c>
      <c r="D44" s="70">
        <v>15792.930731499517</v>
      </c>
      <c r="E44" s="45">
        <f t="shared" si="0"/>
        <v>18951.51687779942</v>
      </c>
      <c r="F44" s="57">
        <f t="shared" si="1"/>
        <v>1895.151687779942</v>
      </c>
      <c r="G44" s="19">
        <f t="shared" si="2"/>
        <v>20057.022029004387</v>
      </c>
      <c r="H44" s="25">
        <f t="shared" si="3"/>
        <v>21952.173716784328</v>
      </c>
    </row>
    <row r="45" spans="2:8" ht="15">
      <c r="B45" s="84"/>
      <c r="C45" s="46">
        <f t="shared" si="4"/>
        <v>32</v>
      </c>
      <c r="D45" s="70">
        <v>15975.317867009453</v>
      </c>
      <c r="E45" s="45">
        <f t="shared" si="0"/>
        <v>19170.381440411344</v>
      </c>
      <c r="F45" s="57">
        <f t="shared" si="1"/>
        <v>1917.0381440411343</v>
      </c>
      <c r="G45" s="19">
        <f t="shared" si="2"/>
        <v>20288.653691102005</v>
      </c>
      <c r="H45" s="25">
        <f t="shared" si="3"/>
        <v>22205.691835143138</v>
      </c>
    </row>
    <row r="46" spans="2:8" ht="15">
      <c r="B46" s="84"/>
      <c r="C46" s="46">
        <f t="shared" si="4"/>
        <v>33</v>
      </c>
      <c r="D46" s="70">
        <v>16158.707756957068</v>
      </c>
      <c r="E46" s="45">
        <f t="shared" si="0"/>
        <v>19390.44930834848</v>
      </c>
      <c r="F46" s="57">
        <f t="shared" si="1"/>
        <v>1939.0449308348482</v>
      </c>
      <c r="G46" s="19">
        <f t="shared" si="2"/>
        <v>20521.558851335478</v>
      </c>
      <c r="H46" s="25">
        <f t="shared" si="3"/>
        <v>22460.603782170325</v>
      </c>
    </row>
    <row r="47" spans="2:8" ht="15">
      <c r="B47" s="84"/>
      <c r="C47" s="46">
        <f t="shared" si="4"/>
        <v>34</v>
      </c>
      <c r="D47" s="70">
        <v>16329.533723656199</v>
      </c>
      <c r="E47" s="45">
        <f t="shared" si="0"/>
        <v>19595.440468387438</v>
      </c>
      <c r="F47" s="57">
        <f t="shared" si="1"/>
        <v>1959.5440468387437</v>
      </c>
      <c r="G47" s="19">
        <f t="shared" si="2"/>
        <v>20738.507829043374</v>
      </c>
      <c r="H47" s="25">
        <f t="shared" si="3"/>
        <v>22698.051875882116</v>
      </c>
    </row>
    <row r="48" spans="2:8" ht="15.75" thickBot="1">
      <c r="B48" s="85"/>
      <c r="C48" s="47">
        <f>+C47+1</f>
        <v>35</v>
      </c>
      <c r="D48" s="71">
        <v>16514.929122479156</v>
      </c>
      <c r="E48" s="45">
        <f t="shared" si="0"/>
        <v>19817.914946974986</v>
      </c>
      <c r="F48" s="58">
        <f t="shared" si="1"/>
        <v>1981.7914946974986</v>
      </c>
      <c r="G48" s="20">
        <f t="shared" si="2"/>
        <v>20973.95998554853</v>
      </c>
      <c r="H48" s="26">
        <f t="shared" si="3"/>
        <v>22955.75148024603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72" t="s">
        <v>31</v>
      </c>
      <c r="C8" s="72"/>
      <c r="D8" s="72"/>
      <c r="E8" s="72"/>
      <c r="F8" s="72"/>
      <c r="G8" s="72"/>
      <c r="H8" s="72"/>
    </row>
    <row r="9" spans="2:6" ht="21" thickBot="1">
      <c r="B9" s="28"/>
      <c r="C9" s="28"/>
      <c r="D9" s="28"/>
      <c r="E9" s="28"/>
      <c r="F9" s="1"/>
    </row>
    <row r="10" spans="2:8" ht="21" thickBot="1">
      <c r="B10" s="28"/>
      <c r="C10" s="28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.75" thickBot="1">
      <c r="B13" s="84"/>
      <c r="C13" s="6" t="s">
        <v>4</v>
      </c>
      <c r="D13" s="66">
        <v>11081.81362987903</v>
      </c>
      <c r="E13" s="67">
        <f>(D13)+D13*20%</f>
        <v>13298.176355854837</v>
      </c>
      <c r="F13" s="56">
        <f>D13*12%</f>
        <v>1329.8176355854837</v>
      </c>
      <c r="G13" s="18">
        <f>D13+D13*27%</f>
        <v>14073.903309946369</v>
      </c>
      <c r="H13" s="24">
        <f>G13+F13</f>
        <v>15403.720945531852</v>
      </c>
    </row>
    <row r="14" spans="2:8" ht="15.75" thickBot="1">
      <c r="B14" s="84"/>
      <c r="C14" s="46">
        <v>1</v>
      </c>
      <c r="D14" s="61">
        <v>11195.895492516947</v>
      </c>
      <c r="E14" s="67">
        <f aca="true" t="shared" si="0" ref="E14:E48">(D14)+D14*20%</f>
        <v>13435.074591020337</v>
      </c>
      <c r="F14" s="57">
        <f aca="true" t="shared" si="1" ref="F14:F48">D14*12%</f>
        <v>1343.5074591020336</v>
      </c>
      <c r="G14" s="19">
        <f aca="true" t="shared" si="2" ref="G14:G48">D14+D14*27%</f>
        <v>14218.787275496523</v>
      </c>
      <c r="H14" s="25">
        <f aca="true" t="shared" si="3" ref="H14:H48">G14+F14</f>
        <v>15562.294734598556</v>
      </c>
    </row>
    <row r="15" spans="2:8" ht="15.75" thickBot="1">
      <c r="B15" s="84"/>
      <c r="C15" s="46">
        <f aca="true" t="shared" si="4" ref="C15:C47">+C14+1</f>
        <v>2</v>
      </c>
      <c r="D15" s="61">
        <v>11320.476783972841</v>
      </c>
      <c r="E15" s="67">
        <f t="shared" si="0"/>
        <v>13584.57214076741</v>
      </c>
      <c r="F15" s="57">
        <f t="shared" si="1"/>
        <v>1358.457214076741</v>
      </c>
      <c r="G15" s="19">
        <f t="shared" si="2"/>
        <v>14377.00551564551</v>
      </c>
      <c r="H15" s="25">
        <f t="shared" si="3"/>
        <v>15735.46272972225</v>
      </c>
    </row>
    <row r="16" spans="2:8" ht="15.75" thickBot="1">
      <c r="B16" s="84"/>
      <c r="C16" s="46">
        <f t="shared" si="4"/>
        <v>3</v>
      </c>
      <c r="D16" s="61">
        <v>11435.030531052009</v>
      </c>
      <c r="E16" s="67">
        <f t="shared" si="0"/>
        <v>13722.03663726241</v>
      </c>
      <c r="F16" s="57">
        <f t="shared" si="1"/>
        <v>1372.203663726241</v>
      </c>
      <c r="G16" s="19">
        <f t="shared" si="2"/>
        <v>14522.488774436051</v>
      </c>
      <c r="H16" s="25">
        <f t="shared" si="3"/>
        <v>15894.692438162292</v>
      </c>
    </row>
    <row r="17" spans="2:8" ht="15.75" thickBot="1">
      <c r="B17" s="84"/>
      <c r="C17" s="46">
        <f t="shared" si="4"/>
        <v>4</v>
      </c>
      <c r="D17" s="61">
        <v>11549.761234796657</v>
      </c>
      <c r="E17" s="67">
        <f t="shared" si="0"/>
        <v>13859.713481755989</v>
      </c>
      <c r="F17" s="57">
        <f t="shared" si="1"/>
        <v>1385.9713481755987</v>
      </c>
      <c r="G17" s="19">
        <f t="shared" si="2"/>
        <v>14668.196768191754</v>
      </c>
      <c r="H17" s="25">
        <f t="shared" si="3"/>
        <v>16054.168116367353</v>
      </c>
    </row>
    <row r="18" spans="2:8" ht="15.75" thickBot="1">
      <c r="B18" s="84"/>
      <c r="C18" s="46">
        <f t="shared" si="4"/>
        <v>5</v>
      </c>
      <c r="D18" s="61">
        <v>11664.786866317088</v>
      </c>
      <c r="E18" s="67">
        <f t="shared" si="0"/>
        <v>13997.744239580506</v>
      </c>
      <c r="F18" s="57">
        <f t="shared" si="1"/>
        <v>1399.7744239580506</v>
      </c>
      <c r="G18" s="19">
        <f t="shared" si="2"/>
        <v>14814.279320222702</v>
      </c>
      <c r="H18" s="25">
        <f t="shared" si="3"/>
        <v>16214.053744180754</v>
      </c>
    </row>
    <row r="19" spans="2:8" ht="15.75" thickBot="1">
      <c r="B19" s="84"/>
      <c r="C19" s="46">
        <f t="shared" si="4"/>
        <v>6</v>
      </c>
      <c r="D19" s="61">
        <v>11779.93046894783</v>
      </c>
      <c r="E19" s="67">
        <f t="shared" si="0"/>
        <v>14135.916562737397</v>
      </c>
      <c r="F19" s="57">
        <f t="shared" si="1"/>
        <v>1413.5916562737395</v>
      </c>
      <c r="G19" s="19">
        <f t="shared" si="2"/>
        <v>14960.511695563746</v>
      </c>
      <c r="H19" s="25">
        <f t="shared" si="3"/>
        <v>16374.103351837486</v>
      </c>
    </row>
    <row r="20" spans="2:8" ht="15.75" thickBot="1">
      <c r="B20" s="84"/>
      <c r="C20" s="46">
        <f t="shared" si="4"/>
        <v>7</v>
      </c>
      <c r="D20" s="61">
        <v>11895.310013799206</v>
      </c>
      <c r="E20" s="67">
        <f t="shared" si="0"/>
        <v>14274.372016559048</v>
      </c>
      <c r="F20" s="57">
        <f t="shared" si="1"/>
        <v>1427.4372016559046</v>
      </c>
      <c r="G20" s="19">
        <f t="shared" si="2"/>
        <v>15107.043717524992</v>
      </c>
      <c r="H20" s="25">
        <f t="shared" si="3"/>
        <v>16534.480919180896</v>
      </c>
    </row>
    <row r="21" spans="2:8" ht="15.75" thickBot="1">
      <c r="B21" s="84"/>
      <c r="C21" s="46">
        <f t="shared" si="4"/>
        <v>8</v>
      </c>
      <c r="D21" s="61">
        <v>12010.866515316051</v>
      </c>
      <c r="E21" s="67">
        <f t="shared" si="0"/>
        <v>14413.03981837926</v>
      </c>
      <c r="F21" s="57">
        <f t="shared" si="1"/>
        <v>1441.3039818379261</v>
      </c>
      <c r="G21" s="19">
        <f t="shared" si="2"/>
        <v>15253.800474451386</v>
      </c>
      <c r="H21" s="25">
        <f t="shared" si="3"/>
        <v>16695.10445628931</v>
      </c>
    </row>
    <row r="22" spans="2:8" ht="15.75" thickBot="1">
      <c r="B22" s="84"/>
      <c r="C22" s="46">
        <f t="shared" si="4"/>
        <v>9</v>
      </c>
      <c r="D22" s="61">
        <v>12126.599973498367</v>
      </c>
      <c r="E22" s="67">
        <f t="shared" si="0"/>
        <v>14551.91996819804</v>
      </c>
      <c r="F22" s="57">
        <f t="shared" si="1"/>
        <v>1455.191996819804</v>
      </c>
      <c r="G22" s="19">
        <f t="shared" si="2"/>
        <v>15400.781966342925</v>
      </c>
      <c r="H22" s="25">
        <f t="shared" si="3"/>
        <v>16855.97396316273</v>
      </c>
    </row>
    <row r="23" spans="2:8" ht="15.75" thickBot="1">
      <c r="B23" s="84"/>
      <c r="C23" s="46">
        <f t="shared" si="4"/>
        <v>10</v>
      </c>
      <c r="D23" s="61">
        <v>12242.628359456468</v>
      </c>
      <c r="E23" s="67">
        <f t="shared" si="0"/>
        <v>14691.154031347762</v>
      </c>
      <c r="F23" s="57">
        <f t="shared" si="1"/>
        <v>1469.1154031347762</v>
      </c>
      <c r="G23" s="19">
        <f t="shared" si="2"/>
        <v>15548.138016509714</v>
      </c>
      <c r="H23" s="25">
        <f t="shared" si="3"/>
        <v>17017.25341964449</v>
      </c>
    </row>
    <row r="24" spans="2:8" ht="15.75" thickBot="1">
      <c r="B24" s="84"/>
      <c r="C24" s="46">
        <f t="shared" si="4"/>
        <v>11</v>
      </c>
      <c r="D24" s="61">
        <v>12370.158928670227</v>
      </c>
      <c r="E24" s="67">
        <f t="shared" si="0"/>
        <v>14844.190714404273</v>
      </c>
      <c r="F24" s="57">
        <f t="shared" si="1"/>
        <v>1484.4190714404272</v>
      </c>
      <c r="G24" s="19">
        <f t="shared" si="2"/>
        <v>15710.101839411189</v>
      </c>
      <c r="H24" s="25">
        <f t="shared" si="3"/>
        <v>17194.520910851617</v>
      </c>
    </row>
    <row r="25" spans="2:8" ht="15.75" thickBot="1">
      <c r="B25" s="84"/>
      <c r="C25" s="46">
        <f t="shared" si="4"/>
        <v>12</v>
      </c>
      <c r="D25" s="61">
        <v>12486.60021351443</v>
      </c>
      <c r="E25" s="67">
        <f t="shared" si="0"/>
        <v>14983.920256217316</v>
      </c>
      <c r="F25" s="57">
        <f t="shared" si="1"/>
        <v>1498.3920256217316</v>
      </c>
      <c r="G25" s="19">
        <f t="shared" si="2"/>
        <v>15857.982271163326</v>
      </c>
      <c r="H25" s="25">
        <f t="shared" si="3"/>
        <v>17356.374296785056</v>
      </c>
    </row>
    <row r="26" spans="2:8" ht="15.75" thickBot="1">
      <c r="B26" s="84"/>
      <c r="C26" s="46">
        <f t="shared" si="4"/>
        <v>13</v>
      </c>
      <c r="D26" s="61">
        <v>12614.83860939007</v>
      </c>
      <c r="E26" s="67">
        <f t="shared" si="0"/>
        <v>15137.806331268084</v>
      </c>
      <c r="F26" s="57">
        <f t="shared" si="1"/>
        <v>1513.7806331268084</v>
      </c>
      <c r="G26" s="19">
        <f t="shared" si="2"/>
        <v>16020.845033925389</v>
      </c>
      <c r="H26" s="25">
        <f t="shared" si="3"/>
        <v>17534.625667052198</v>
      </c>
    </row>
    <row r="27" spans="2:8" ht="15.75" thickBot="1">
      <c r="B27" s="84"/>
      <c r="C27" s="46">
        <f t="shared" si="4"/>
        <v>14</v>
      </c>
      <c r="D27" s="61">
        <v>12731.810764230688</v>
      </c>
      <c r="E27" s="67">
        <f t="shared" si="0"/>
        <v>15278.172917076825</v>
      </c>
      <c r="F27" s="57">
        <f t="shared" si="1"/>
        <v>1527.8172917076824</v>
      </c>
      <c r="G27" s="19">
        <f t="shared" si="2"/>
        <v>16169.399670572973</v>
      </c>
      <c r="H27" s="25">
        <f t="shared" si="3"/>
        <v>17697.216962280654</v>
      </c>
    </row>
    <row r="28" spans="2:8" ht="15.75" thickBot="1">
      <c r="B28" s="84"/>
      <c r="C28" s="46">
        <f t="shared" si="4"/>
        <v>15</v>
      </c>
      <c r="D28" s="61">
        <v>12860.698001213059</v>
      </c>
      <c r="E28" s="67">
        <f t="shared" si="0"/>
        <v>15432.83760145567</v>
      </c>
      <c r="F28" s="57">
        <f t="shared" si="1"/>
        <v>1543.283760145567</v>
      </c>
      <c r="G28" s="19">
        <f t="shared" si="2"/>
        <v>16333.086461540584</v>
      </c>
      <c r="H28" s="25">
        <f t="shared" si="3"/>
        <v>17876.370221686153</v>
      </c>
    </row>
    <row r="29" spans="2:8" ht="15.75" thickBot="1">
      <c r="B29" s="84"/>
      <c r="C29" s="46">
        <f t="shared" si="4"/>
        <v>16</v>
      </c>
      <c r="D29" s="61">
        <v>12990.057122636686</v>
      </c>
      <c r="E29" s="67">
        <f t="shared" si="0"/>
        <v>15588.068547164024</v>
      </c>
      <c r="F29" s="57">
        <f t="shared" si="1"/>
        <v>1558.8068547164023</v>
      </c>
      <c r="G29" s="19">
        <f t="shared" si="2"/>
        <v>16497.372545748593</v>
      </c>
      <c r="H29" s="25">
        <f t="shared" si="3"/>
        <v>18056.179400464996</v>
      </c>
    </row>
    <row r="30" spans="2:8" ht="15.75" thickBot="1">
      <c r="B30" s="84"/>
      <c r="C30" s="46">
        <f t="shared" si="4"/>
        <v>17</v>
      </c>
      <c r="D30" s="61">
        <v>13119.829142946412</v>
      </c>
      <c r="E30" s="67">
        <f t="shared" si="0"/>
        <v>15743.794971535694</v>
      </c>
      <c r="F30" s="57">
        <f t="shared" si="1"/>
        <v>1574.3794971535694</v>
      </c>
      <c r="G30" s="19">
        <f t="shared" si="2"/>
        <v>16662.183011541943</v>
      </c>
      <c r="H30" s="25">
        <f t="shared" si="3"/>
        <v>18236.56250869551</v>
      </c>
    </row>
    <row r="31" spans="2:8" ht="15.75" thickBot="1">
      <c r="B31" s="84"/>
      <c r="C31" s="46">
        <f t="shared" si="4"/>
        <v>18</v>
      </c>
      <c r="D31" s="61">
        <v>13261.929144283991</v>
      </c>
      <c r="E31" s="67">
        <f t="shared" si="0"/>
        <v>15914.31497314079</v>
      </c>
      <c r="F31" s="57">
        <f t="shared" si="1"/>
        <v>1591.4314973140788</v>
      </c>
      <c r="G31" s="19">
        <f t="shared" si="2"/>
        <v>16842.65001324067</v>
      </c>
      <c r="H31" s="25">
        <f t="shared" si="3"/>
        <v>18434.081510554748</v>
      </c>
    </row>
    <row r="32" spans="2:8" ht="15.75" thickBot="1">
      <c r="B32" s="84"/>
      <c r="C32" s="46">
        <f t="shared" si="4"/>
        <v>19</v>
      </c>
      <c r="D32" s="61">
        <v>13380.4349235587</v>
      </c>
      <c r="E32" s="67">
        <f t="shared" si="0"/>
        <v>16056.521908270439</v>
      </c>
      <c r="F32" s="57">
        <f t="shared" si="1"/>
        <v>1605.6521908270438</v>
      </c>
      <c r="G32" s="19">
        <f t="shared" si="2"/>
        <v>16993.152352919547</v>
      </c>
      <c r="H32" s="25">
        <f t="shared" si="3"/>
        <v>18598.80454374659</v>
      </c>
    </row>
    <row r="33" spans="2:8" ht="15.75" thickBot="1">
      <c r="B33" s="84"/>
      <c r="C33" s="46">
        <f t="shared" si="4"/>
        <v>20</v>
      </c>
      <c r="D33" s="61">
        <v>13523.655650444267</v>
      </c>
      <c r="E33" s="67">
        <f t="shared" si="0"/>
        <v>16228.386780533121</v>
      </c>
      <c r="F33" s="57">
        <f t="shared" si="1"/>
        <v>1622.838678053312</v>
      </c>
      <c r="G33" s="19">
        <f t="shared" si="2"/>
        <v>17175.04267606422</v>
      </c>
      <c r="H33" s="25">
        <f t="shared" si="3"/>
        <v>18797.88135411753</v>
      </c>
    </row>
    <row r="34" spans="2:8" ht="15.75" thickBot="1">
      <c r="B34" s="84"/>
      <c r="C34" s="46">
        <f t="shared" si="4"/>
        <v>21</v>
      </c>
      <c r="D34" s="61">
        <v>13667.466232881403</v>
      </c>
      <c r="E34" s="67">
        <f t="shared" si="0"/>
        <v>16400.959479457684</v>
      </c>
      <c r="F34" s="57">
        <f t="shared" si="1"/>
        <v>1640.0959479457683</v>
      </c>
      <c r="G34" s="19">
        <f t="shared" si="2"/>
        <v>17357.68211575938</v>
      </c>
      <c r="H34" s="25">
        <f t="shared" si="3"/>
        <v>18997.778063705147</v>
      </c>
    </row>
    <row r="35" spans="2:8" ht="15.75" thickBot="1">
      <c r="B35" s="84"/>
      <c r="C35" s="46">
        <f t="shared" si="4"/>
        <v>22</v>
      </c>
      <c r="D35" s="61">
        <v>13824.312623008282</v>
      </c>
      <c r="E35" s="67">
        <f t="shared" si="0"/>
        <v>16589.175147609938</v>
      </c>
      <c r="F35" s="57">
        <f t="shared" si="1"/>
        <v>1658.9175147609938</v>
      </c>
      <c r="G35" s="19">
        <f t="shared" si="2"/>
        <v>17556.877031220516</v>
      </c>
      <c r="H35" s="25">
        <f t="shared" si="3"/>
        <v>19215.79454598151</v>
      </c>
    </row>
    <row r="36" spans="2:8" ht="15.75" thickBot="1">
      <c r="B36" s="84"/>
      <c r="C36" s="46">
        <f t="shared" si="4"/>
        <v>23</v>
      </c>
      <c r="D36" s="61">
        <v>13969.420887658878</v>
      </c>
      <c r="E36" s="67">
        <f t="shared" si="0"/>
        <v>16763.305065190652</v>
      </c>
      <c r="F36" s="57">
        <f t="shared" si="1"/>
        <v>1676.3305065190652</v>
      </c>
      <c r="G36" s="19">
        <f t="shared" si="2"/>
        <v>17741.164527326775</v>
      </c>
      <c r="H36" s="25">
        <f t="shared" si="3"/>
        <v>19417.49503384584</v>
      </c>
    </row>
    <row r="37" spans="2:8" ht="15.75" thickBot="1">
      <c r="B37" s="84"/>
      <c r="C37" s="46">
        <f t="shared" si="4"/>
        <v>24</v>
      </c>
      <c r="D37" s="61">
        <v>14127.800902219846</v>
      </c>
      <c r="E37" s="67">
        <f t="shared" si="0"/>
        <v>16953.361082663814</v>
      </c>
      <c r="F37" s="57">
        <f t="shared" si="1"/>
        <v>1695.3361082663814</v>
      </c>
      <c r="G37" s="19">
        <f t="shared" si="2"/>
        <v>17942.307145819206</v>
      </c>
      <c r="H37" s="25">
        <f t="shared" si="3"/>
        <v>19637.64325408559</v>
      </c>
    </row>
    <row r="38" spans="2:8" ht="15.75" thickBot="1">
      <c r="B38" s="84"/>
      <c r="C38" s="46">
        <f t="shared" si="4"/>
        <v>25</v>
      </c>
      <c r="D38" s="61">
        <v>14274.206849083894</v>
      </c>
      <c r="E38" s="67">
        <f t="shared" si="0"/>
        <v>17129.048218900673</v>
      </c>
      <c r="F38" s="57">
        <f t="shared" si="1"/>
        <v>1712.9048218900673</v>
      </c>
      <c r="G38" s="19">
        <f t="shared" si="2"/>
        <v>18128.242698336544</v>
      </c>
      <c r="H38" s="25">
        <f t="shared" si="3"/>
        <v>19841.147520226612</v>
      </c>
    </row>
    <row r="39" spans="2:8" ht="15.75" thickBot="1">
      <c r="B39" s="84"/>
      <c r="C39" s="46">
        <f t="shared" si="4"/>
        <v>26</v>
      </c>
      <c r="D39" s="61">
        <v>14434.120488078948</v>
      </c>
      <c r="E39" s="67">
        <f t="shared" si="0"/>
        <v>17320.94458569474</v>
      </c>
      <c r="F39" s="57">
        <f t="shared" si="1"/>
        <v>1732.0944585694738</v>
      </c>
      <c r="G39" s="19">
        <f t="shared" si="2"/>
        <v>18331.333019860263</v>
      </c>
      <c r="H39" s="25">
        <f t="shared" si="3"/>
        <v>20063.427478429738</v>
      </c>
    </row>
    <row r="40" spans="2:8" ht="15.75" thickBot="1">
      <c r="B40" s="84"/>
      <c r="C40" s="46">
        <f t="shared" si="4"/>
        <v>27</v>
      </c>
      <c r="D40" s="61">
        <v>14594.741953735886</v>
      </c>
      <c r="E40" s="67">
        <f t="shared" si="0"/>
        <v>17513.690344483064</v>
      </c>
      <c r="F40" s="57">
        <f t="shared" si="1"/>
        <v>1751.3690344483061</v>
      </c>
      <c r="G40" s="19">
        <f t="shared" si="2"/>
        <v>18535.322281244575</v>
      </c>
      <c r="H40" s="25">
        <f t="shared" si="3"/>
        <v>20286.691315692882</v>
      </c>
    </row>
    <row r="41" spans="2:8" ht="15.75" thickBot="1">
      <c r="B41" s="84"/>
      <c r="C41" s="46">
        <f t="shared" si="4"/>
        <v>28</v>
      </c>
      <c r="D41" s="61">
        <v>14756.307188275343</v>
      </c>
      <c r="E41" s="67">
        <f t="shared" si="0"/>
        <v>17707.568625930413</v>
      </c>
      <c r="F41" s="57">
        <f t="shared" si="1"/>
        <v>1770.756862593041</v>
      </c>
      <c r="G41" s="19">
        <f t="shared" si="2"/>
        <v>18740.510129109687</v>
      </c>
      <c r="H41" s="25">
        <f t="shared" si="3"/>
        <v>20511.266991702727</v>
      </c>
    </row>
    <row r="42" spans="2:8" ht="15.75" thickBot="1">
      <c r="B42" s="84"/>
      <c r="C42" s="46">
        <f t="shared" si="4"/>
        <v>29</v>
      </c>
      <c r="D42" s="61">
        <v>14918.69822058699</v>
      </c>
      <c r="E42" s="67">
        <f t="shared" si="0"/>
        <v>17902.43786470439</v>
      </c>
      <c r="F42" s="57">
        <f t="shared" si="1"/>
        <v>1790.2437864704386</v>
      </c>
      <c r="G42" s="19">
        <f t="shared" si="2"/>
        <v>18946.746740145478</v>
      </c>
      <c r="H42" s="25">
        <f t="shared" si="3"/>
        <v>20736.990526615915</v>
      </c>
    </row>
    <row r="43" spans="2:8" ht="15.75" thickBot="1">
      <c r="B43" s="84"/>
      <c r="C43" s="46">
        <f t="shared" si="4"/>
        <v>30</v>
      </c>
      <c r="D43" s="61">
        <v>15068.58431520532</v>
      </c>
      <c r="E43" s="67">
        <f t="shared" si="0"/>
        <v>18082.301178246384</v>
      </c>
      <c r="F43" s="57">
        <f t="shared" si="1"/>
        <v>1808.2301178246385</v>
      </c>
      <c r="G43" s="19">
        <f t="shared" si="2"/>
        <v>19137.102080310757</v>
      </c>
      <c r="H43" s="25">
        <f t="shared" si="3"/>
        <v>20945.332198135395</v>
      </c>
    </row>
    <row r="44" spans="2:8" ht="15.75" thickBot="1">
      <c r="B44" s="84"/>
      <c r="C44" s="46">
        <f t="shared" si="4"/>
        <v>31</v>
      </c>
      <c r="D44" s="61">
        <v>15245.780721861434</v>
      </c>
      <c r="E44" s="67">
        <f t="shared" si="0"/>
        <v>18294.936866233722</v>
      </c>
      <c r="F44" s="57">
        <f t="shared" si="1"/>
        <v>1829.493686623372</v>
      </c>
      <c r="G44" s="19">
        <f t="shared" si="2"/>
        <v>19362.141516764023</v>
      </c>
      <c r="H44" s="25">
        <f t="shared" si="3"/>
        <v>21191.635203387395</v>
      </c>
    </row>
    <row r="45" spans="2:8" ht="15.75" thickBot="1">
      <c r="B45" s="84"/>
      <c r="C45" s="46">
        <f t="shared" si="4"/>
        <v>32</v>
      </c>
      <c r="D45" s="61">
        <v>15410.590161934528</v>
      </c>
      <c r="E45" s="67">
        <f t="shared" si="0"/>
        <v>18492.708194321433</v>
      </c>
      <c r="F45" s="57">
        <f t="shared" si="1"/>
        <v>1849.2708194321433</v>
      </c>
      <c r="G45" s="19">
        <f t="shared" si="2"/>
        <v>19571.44950565685</v>
      </c>
      <c r="H45" s="25">
        <f t="shared" si="3"/>
        <v>21420.72032508899</v>
      </c>
    </row>
    <row r="46" spans="2:8" ht="15.75" thickBot="1">
      <c r="B46" s="84"/>
      <c r="C46" s="46">
        <f t="shared" si="4"/>
        <v>33</v>
      </c>
      <c r="D46" s="61">
        <v>15576.107428669511</v>
      </c>
      <c r="E46" s="67">
        <f t="shared" si="0"/>
        <v>18691.328914403413</v>
      </c>
      <c r="F46" s="57">
        <f t="shared" si="1"/>
        <v>1869.1328914403412</v>
      </c>
      <c r="G46" s="19">
        <f t="shared" si="2"/>
        <v>19781.65643441028</v>
      </c>
      <c r="H46" s="25">
        <f t="shared" si="3"/>
        <v>21650.789325850623</v>
      </c>
    </row>
    <row r="47" spans="2:8" ht="15.75" thickBot="1">
      <c r="B47" s="84"/>
      <c r="C47" s="46">
        <f t="shared" si="4"/>
        <v>34</v>
      </c>
      <c r="D47" s="61">
        <v>15742.568464287015</v>
      </c>
      <c r="E47" s="67">
        <f t="shared" si="0"/>
        <v>18891.082157144418</v>
      </c>
      <c r="F47" s="57">
        <f t="shared" si="1"/>
        <v>1889.1082157144417</v>
      </c>
      <c r="G47" s="19">
        <f t="shared" si="2"/>
        <v>19993.061949644507</v>
      </c>
      <c r="H47" s="25">
        <f t="shared" si="3"/>
        <v>21882.170165358948</v>
      </c>
    </row>
    <row r="48" spans="2:8" ht="15.75" thickBot="1">
      <c r="B48" s="85"/>
      <c r="C48" s="47">
        <f>+C47+1</f>
        <v>35</v>
      </c>
      <c r="D48" s="62">
        <v>15909.796312121556</v>
      </c>
      <c r="E48" s="67">
        <f t="shared" si="0"/>
        <v>19091.755574545867</v>
      </c>
      <c r="F48" s="58">
        <f t="shared" si="1"/>
        <v>1909.1755574545866</v>
      </c>
      <c r="G48" s="20">
        <f t="shared" si="2"/>
        <v>20205.441316394375</v>
      </c>
      <c r="H48" s="26">
        <f t="shared" si="3"/>
        <v>22114.61687384896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72" t="s">
        <v>32</v>
      </c>
      <c r="C8" s="72"/>
      <c r="D8" s="72"/>
      <c r="E8" s="72"/>
      <c r="F8" s="72"/>
      <c r="G8" s="72"/>
      <c r="H8" s="72"/>
    </row>
    <row r="9" spans="2:6" ht="21" thickBot="1">
      <c r="B9" s="28"/>
      <c r="C9" s="28"/>
      <c r="D9" s="28"/>
      <c r="E9" s="28"/>
      <c r="F9" s="1"/>
    </row>
    <row r="10" spans="2:8" ht="21" thickBot="1">
      <c r="B10" s="28"/>
      <c r="C10" s="28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.75" thickBot="1">
      <c r="B13" s="84"/>
      <c r="C13" s="6" t="s">
        <v>4</v>
      </c>
      <c r="D13" s="66">
        <v>11265.199720862729</v>
      </c>
      <c r="E13" s="67">
        <f>(D13)+D13*20%</f>
        <v>13518.239665035275</v>
      </c>
      <c r="F13" s="56">
        <f>D13*12%</f>
        <v>1351.8239665035273</v>
      </c>
      <c r="G13" s="18">
        <f>D13+D13*27%</f>
        <v>14306.803645495665</v>
      </c>
      <c r="H13" s="24">
        <f>G13+F13</f>
        <v>15658.627611999193</v>
      </c>
    </row>
    <row r="14" spans="2:8" ht="15.75" thickBot="1">
      <c r="B14" s="84"/>
      <c r="C14" s="46">
        <v>1</v>
      </c>
      <c r="D14" s="61">
        <v>11401.637108905223</v>
      </c>
      <c r="E14" s="67">
        <f aca="true" t="shared" si="0" ref="E14:E48">(D14)+D14*20%</f>
        <v>13681.964530686268</v>
      </c>
      <c r="F14" s="57">
        <f aca="true" t="shared" si="1" ref="F14:F48">D14*12%</f>
        <v>1368.1964530686266</v>
      </c>
      <c r="G14" s="19">
        <f aca="true" t="shared" si="2" ref="G14:G48">D14+D14*27%</f>
        <v>14480.079128309633</v>
      </c>
      <c r="H14" s="25">
        <f aca="true" t="shared" si="3" ref="H14:H48">G14+F14</f>
        <v>15848.27558137826</v>
      </c>
    </row>
    <row r="15" spans="2:8" ht="15.75" thickBot="1">
      <c r="B15" s="84"/>
      <c r="C15" s="46">
        <f aca="true" t="shared" si="4" ref="C15:C47">+C14+1</f>
        <v>2</v>
      </c>
      <c r="D15" s="61">
        <v>11517.90143708395</v>
      </c>
      <c r="E15" s="67">
        <f t="shared" si="0"/>
        <v>13821.48172450074</v>
      </c>
      <c r="F15" s="57">
        <f t="shared" si="1"/>
        <v>1382.148172450074</v>
      </c>
      <c r="G15" s="19">
        <f t="shared" si="2"/>
        <v>14627.734825096617</v>
      </c>
      <c r="H15" s="25">
        <f t="shared" si="3"/>
        <v>16009.88299754669</v>
      </c>
    </row>
    <row r="16" spans="2:8" ht="15.75" thickBot="1">
      <c r="B16" s="84"/>
      <c r="C16" s="46">
        <f t="shared" si="4"/>
        <v>3</v>
      </c>
      <c r="D16" s="61">
        <v>11634.40170748331</v>
      </c>
      <c r="E16" s="67">
        <f t="shared" si="0"/>
        <v>13961.282048979972</v>
      </c>
      <c r="F16" s="57">
        <f t="shared" si="1"/>
        <v>1396.1282048979972</v>
      </c>
      <c r="G16" s="19">
        <f t="shared" si="2"/>
        <v>14775.690168503803</v>
      </c>
      <c r="H16" s="25">
        <f t="shared" si="3"/>
        <v>16171.8183734018</v>
      </c>
    </row>
    <row r="17" spans="2:8" ht="15.75" thickBot="1">
      <c r="B17" s="84"/>
      <c r="C17" s="46">
        <f t="shared" si="4"/>
        <v>4</v>
      </c>
      <c r="D17" s="61">
        <v>11751.078934548143</v>
      </c>
      <c r="E17" s="67">
        <f t="shared" si="0"/>
        <v>14101.29472145777</v>
      </c>
      <c r="F17" s="57">
        <f t="shared" si="1"/>
        <v>1410.129472145777</v>
      </c>
      <c r="G17" s="19">
        <f t="shared" si="2"/>
        <v>14923.87024687614</v>
      </c>
      <c r="H17" s="25">
        <f t="shared" si="3"/>
        <v>16333.999719021918</v>
      </c>
    </row>
    <row r="18" spans="2:8" ht="15.75" thickBot="1">
      <c r="B18" s="84"/>
      <c r="C18" s="46">
        <f t="shared" si="4"/>
        <v>5</v>
      </c>
      <c r="D18" s="61">
        <v>11868.051089388762</v>
      </c>
      <c r="E18" s="67">
        <f t="shared" si="0"/>
        <v>14241.661307266515</v>
      </c>
      <c r="F18" s="57">
        <f t="shared" si="1"/>
        <v>1424.1661307266513</v>
      </c>
      <c r="G18" s="19">
        <f t="shared" si="2"/>
        <v>15072.424883523729</v>
      </c>
      <c r="H18" s="25">
        <f t="shared" si="3"/>
        <v>16496.591014250378</v>
      </c>
    </row>
    <row r="19" spans="2:8" ht="15.75" thickBot="1">
      <c r="B19" s="84"/>
      <c r="C19" s="46">
        <f t="shared" si="4"/>
        <v>6</v>
      </c>
      <c r="D19" s="61">
        <v>11995.8765863783</v>
      </c>
      <c r="E19" s="67">
        <f t="shared" si="0"/>
        <v>14395.051903653959</v>
      </c>
      <c r="F19" s="57">
        <f t="shared" si="1"/>
        <v>1439.505190365396</v>
      </c>
      <c r="G19" s="19">
        <f t="shared" si="2"/>
        <v>15234.76326470044</v>
      </c>
      <c r="H19" s="25">
        <f t="shared" si="3"/>
        <v>16674.268455065834</v>
      </c>
    </row>
    <row r="20" spans="2:8" ht="15.75" thickBot="1">
      <c r="B20" s="84"/>
      <c r="C20" s="46">
        <f t="shared" si="4"/>
        <v>7</v>
      </c>
      <c r="D20" s="61">
        <v>12111.551059005466</v>
      </c>
      <c r="E20" s="67">
        <f t="shared" si="0"/>
        <v>14533.86127080656</v>
      </c>
      <c r="F20" s="57">
        <f t="shared" si="1"/>
        <v>1453.3861270806558</v>
      </c>
      <c r="G20" s="19">
        <f t="shared" si="2"/>
        <v>15381.669844936941</v>
      </c>
      <c r="H20" s="25">
        <f t="shared" si="3"/>
        <v>16835.0559720176</v>
      </c>
    </row>
    <row r="21" spans="2:8" ht="15.75" thickBot="1">
      <c r="B21" s="84"/>
      <c r="C21" s="46">
        <f t="shared" si="4"/>
        <v>8</v>
      </c>
      <c r="D21" s="61">
        <v>12230.882636052367</v>
      </c>
      <c r="E21" s="67">
        <f t="shared" si="0"/>
        <v>14677.05916326284</v>
      </c>
      <c r="F21" s="57">
        <f t="shared" si="1"/>
        <v>1467.705916326284</v>
      </c>
      <c r="G21" s="19">
        <f t="shared" si="2"/>
        <v>15533.220947786507</v>
      </c>
      <c r="H21" s="25">
        <f t="shared" si="3"/>
        <v>17000.926864112793</v>
      </c>
    </row>
    <row r="22" spans="2:8" ht="15.75" thickBot="1">
      <c r="B22" s="84"/>
      <c r="C22" s="46">
        <f t="shared" si="4"/>
        <v>9</v>
      </c>
      <c r="D22" s="61">
        <v>12348.73957422034</v>
      </c>
      <c r="E22" s="67">
        <f t="shared" si="0"/>
        <v>14818.48748906441</v>
      </c>
      <c r="F22" s="57">
        <f t="shared" si="1"/>
        <v>1481.8487489064407</v>
      </c>
      <c r="G22" s="19">
        <f t="shared" si="2"/>
        <v>15682.899259259833</v>
      </c>
      <c r="H22" s="25">
        <f t="shared" si="3"/>
        <v>17164.748008166272</v>
      </c>
    </row>
    <row r="23" spans="2:8" ht="15.75" thickBot="1">
      <c r="B23" s="84"/>
      <c r="C23" s="46">
        <f t="shared" si="4"/>
        <v>10</v>
      </c>
      <c r="D23" s="61">
        <v>12466.714483498632</v>
      </c>
      <c r="E23" s="67">
        <f t="shared" si="0"/>
        <v>14960.05738019836</v>
      </c>
      <c r="F23" s="57">
        <f t="shared" si="1"/>
        <v>1496.0057380198357</v>
      </c>
      <c r="G23" s="19">
        <f t="shared" si="2"/>
        <v>15832.727394043262</v>
      </c>
      <c r="H23" s="25">
        <f t="shared" si="3"/>
        <v>17328.7331320631</v>
      </c>
    </row>
    <row r="24" spans="2:8" ht="15.75" thickBot="1">
      <c r="B24" s="84"/>
      <c r="C24" s="46">
        <f t="shared" si="4"/>
        <v>11</v>
      </c>
      <c r="D24" s="61">
        <v>12584.98432055271</v>
      </c>
      <c r="E24" s="67">
        <f t="shared" si="0"/>
        <v>15101.981184663253</v>
      </c>
      <c r="F24" s="57">
        <f t="shared" si="1"/>
        <v>1510.1981184663252</v>
      </c>
      <c r="G24" s="19">
        <f t="shared" si="2"/>
        <v>15982.930087101942</v>
      </c>
      <c r="H24" s="25">
        <f t="shared" si="3"/>
        <v>17493.128205568268</v>
      </c>
    </row>
    <row r="25" spans="2:8" ht="15.75" thickBot="1">
      <c r="B25" s="84"/>
      <c r="C25" s="46">
        <f t="shared" si="4"/>
        <v>12</v>
      </c>
      <c r="D25" s="61">
        <v>12714.756340862434</v>
      </c>
      <c r="E25" s="67">
        <f t="shared" si="0"/>
        <v>15257.70760903492</v>
      </c>
      <c r="F25" s="57">
        <f t="shared" si="1"/>
        <v>1525.770760903492</v>
      </c>
      <c r="G25" s="19">
        <f t="shared" si="2"/>
        <v>16147.740552895291</v>
      </c>
      <c r="H25" s="25">
        <f t="shared" si="3"/>
        <v>17673.511313798783</v>
      </c>
    </row>
    <row r="26" spans="2:8" ht="15.75" thickBot="1">
      <c r="B26" s="84"/>
      <c r="C26" s="46">
        <f t="shared" si="4"/>
        <v>13</v>
      </c>
      <c r="D26" s="61">
        <v>12845.00024561342</v>
      </c>
      <c r="E26" s="67">
        <f t="shared" si="0"/>
        <v>15414.000294736104</v>
      </c>
      <c r="F26" s="57">
        <f t="shared" si="1"/>
        <v>1541.4000294736104</v>
      </c>
      <c r="G26" s="19">
        <f t="shared" si="2"/>
        <v>16313.150311929045</v>
      </c>
      <c r="H26" s="25">
        <f t="shared" si="3"/>
        <v>17854.550341402653</v>
      </c>
    </row>
    <row r="27" spans="2:8" ht="15.75" thickBot="1">
      <c r="B27" s="84"/>
      <c r="C27" s="46">
        <f t="shared" si="4"/>
        <v>14</v>
      </c>
      <c r="D27" s="61">
        <v>12975.716034805664</v>
      </c>
      <c r="E27" s="67">
        <f t="shared" si="0"/>
        <v>15570.859241766797</v>
      </c>
      <c r="F27" s="57">
        <f t="shared" si="1"/>
        <v>1557.0859241766796</v>
      </c>
      <c r="G27" s="19">
        <f t="shared" si="2"/>
        <v>16479.159364203195</v>
      </c>
      <c r="H27" s="25">
        <f t="shared" si="3"/>
        <v>18036.245288379876</v>
      </c>
    </row>
    <row r="28" spans="2:8" ht="15.75" thickBot="1">
      <c r="B28" s="84"/>
      <c r="C28" s="46">
        <f t="shared" si="4"/>
        <v>15</v>
      </c>
      <c r="D28" s="61">
        <v>13095.106597407728</v>
      </c>
      <c r="E28" s="67">
        <f t="shared" si="0"/>
        <v>15714.127916889274</v>
      </c>
      <c r="F28" s="57">
        <f t="shared" si="1"/>
        <v>1571.4127916889274</v>
      </c>
      <c r="G28" s="19">
        <f t="shared" si="2"/>
        <v>16630.785378707817</v>
      </c>
      <c r="H28" s="25">
        <f t="shared" si="3"/>
        <v>18202.198170396743</v>
      </c>
    </row>
    <row r="29" spans="2:8" ht="15.75" thickBot="1">
      <c r="B29" s="84"/>
      <c r="C29" s="46">
        <f t="shared" si="4"/>
        <v>16</v>
      </c>
      <c r="D29" s="61">
        <v>13226.353256596385</v>
      </c>
      <c r="E29" s="67">
        <f t="shared" si="0"/>
        <v>15871.623907915662</v>
      </c>
      <c r="F29" s="57">
        <f t="shared" si="1"/>
        <v>1587.1623907915662</v>
      </c>
      <c r="G29" s="19">
        <f t="shared" si="2"/>
        <v>16797.46863587741</v>
      </c>
      <c r="H29" s="25">
        <f t="shared" si="3"/>
        <v>18384.631026668976</v>
      </c>
    </row>
    <row r="30" spans="2:8" ht="15.75" thickBot="1">
      <c r="B30" s="84"/>
      <c r="C30" s="46">
        <f t="shared" si="4"/>
        <v>17</v>
      </c>
      <c r="D30" s="61">
        <v>13358.189771336614</v>
      </c>
      <c r="E30" s="67">
        <f t="shared" si="0"/>
        <v>16029.827725603936</v>
      </c>
      <c r="F30" s="57">
        <f t="shared" si="1"/>
        <v>1602.9827725603936</v>
      </c>
      <c r="G30" s="19">
        <f t="shared" si="2"/>
        <v>16964.9010095975</v>
      </c>
      <c r="H30" s="25">
        <f t="shared" si="3"/>
        <v>18567.883782157893</v>
      </c>
    </row>
    <row r="31" spans="2:8" ht="15.75" thickBot="1">
      <c r="B31" s="84"/>
      <c r="C31" s="46">
        <f t="shared" si="4"/>
        <v>18</v>
      </c>
      <c r="D31" s="61">
        <v>13502.354267104696</v>
      </c>
      <c r="E31" s="67">
        <f t="shared" si="0"/>
        <v>16202.825120525635</v>
      </c>
      <c r="F31" s="57">
        <f t="shared" si="1"/>
        <v>1620.2825120525636</v>
      </c>
      <c r="G31" s="19">
        <f t="shared" si="2"/>
        <v>17147.989919222964</v>
      </c>
      <c r="H31" s="25">
        <f t="shared" si="3"/>
        <v>18768.272431275527</v>
      </c>
    </row>
    <row r="32" spans="2:8" ht="15.75" thickBot="1">
      <c r="B32" s="84"/>
      <c r="C32" s="46">
        <f t="shared" si="4"/>
        <v>19</v>
      </c>
      <c r="D32" s="61">
        <v>13635.016579617122</v>
      </c>
      <c r="E32" s="67">
        <f t="shared" si="0"/>
        <v>16362.019895540547</v>
      </c>
      <c r="F32" s="57">
        <f t="shared" si="1"/>
        <v>1636.2019895540545</v>
      </c>
      <c r="G32" s="19">
        <f t="shared" si="2"/>
        <v>17316.471056113747</v>
      </c>
      <c r="H32" s="25">
        <f t="shared" si="3"/>
        <v>18952.6730456678</v>
      </c>
    </row>
    <row r="33" spans="2:8" ht="15.75" thickBot="1">
      <c r="B33" s="84"/>
      <c r="C33" s="46">
        <f t="shared" si="4"/>
        <v>20</v>
      </c>
      <c r="D33" s="61">
        <v>13780.419772043513</v>
      </c>
      <c r="E33" s="67">
        <f t="shared" si="0"/>
        <v>16536.503726452218</v>
      </c>
      <c r="F33" s="57">
        <f t="shared" si="1"/>
        <v>1653.6503726452215</v>
      </c>
      <c r="G33" s="19">
        <f t="shared" si="2"/>
        <v>17501.133110495262</v>
      </c>
      <c r="H33" s="25">
        <f t="shared" si="3"/>
        <v>19154.783483140483</v>
      </c>
    </row>
    <row r="34" spans="2:8" ht="15.75" thickBot="1">
      <c r="B34" s="84"/>
      <c r="C34" s="46">
        <f t="shared" si="4"/>
        <v>21</v>
      </c>
      <c r="D34" s="61">
        <v>13926.353834466305</v>
      </c>
      <c r="E34" s="67">
        <f t="shared" si="0"/>
        <v>16711.624601359566</v>
      </c>
      <c r="F34" s="57">
        <f t="shared" si="1"/>
        <v>1671.1624601359565</v>
      </c>
      <c r="G34" s="19">
        <f t="shared" si="2"/>
        <v>17686.469369772207</v>
      </c>
      <c r="H34" s="25">
        <f t="shared" si="3"/>
        <v>19357.631829908165</v>
      </c>
    </row>
    <row r="35" spans="2:8" ht="15.75" thickBot="1">
      <c r="B35" s="84"/>
      <c r="C35" s="46">
        <f t="shared" si="4"/>
        <v>22</v>
      </c>
      <c r="D35" s="61">
        <v>14097.71067116185</v>
      </c>
      <c r="E35" s="67">
        <f t="shared" si="0"/>
        <v>16917.252805394222</v>
      </c>
      <c r="F35" s="57">
        <f t="shared" si="1"/>
        <v>1691.725280539422</v>
      </c>
      <c r="G35" s="19">
        <f t="shared" si="2"/>
        <v>17904.09255237555</v>
      </c>
      <c r="H35" s="25">
        <f t="shared" si="3"/>
        <v>19595.817832914974</v>
      </c>
    </row>
    <row r="36" spans="2:8" ht="15.75" thickBot="1">
      <c r="B36" s="84"/>
      <c r="C36" s="46">
        <f t="shared" si="4"/>
        <v>23</v>
      </c>
      <c r="D36" s="61">
        <v>14245.060386908423</v>
      </c>
      <c r="E36" s="67">
        <f t="shared" si="0"/>
        <v>17094.072464290108</v>
      </c>
      <c r="F36" s="57">
        <f t="shared" si="1"/>
        <v>1709.4072464290107</v>
      </c>
      <c r="G36" s="19">
        <f t="shared" si="2"/>
        <v>18091.226691373697</v>
      </c>
      <c r="H36" s="25">
        <f t="shared" si="3"/>
        <v>19800.633937802708</v>
      </c>
    </row>
    <row r="37" spans="2:8" ht="15.75" thickBot="1">
      <c r="B37" s="84"/>
      <c r="C37" s="46">
        <f t="shared" si="4"/>
        <v>24</v>
      </c>
      <c r="D37" s="61">
        <v>14405.681852565358</v>
      </c>
      <c r="E37" s="67">
        <f t="shared" si="0"/>
        <v>17286.81822307843</v>
      </c>
      <c r="F37" s="57">
        <f t="shared" si="1"/>
        <v>1728.6818223078428</v>
      </c>
      <c r="G37" s="19">
        <f t="shared" si="2"/>
        <v>18295.215952758004</v>
      </c>
      <c r="H37" s="25">
        <f t="shared" si="3"/>
        <v>20023.89777506585</v>
      </c>
    </row>
    <row r="38" spans="2:8" ht="15.75" thickBot="1">
      <c r="B38" s="84"/>
      <c r="C38" s="46">
        <f t="shared" si="4"/>
        <v>25</v>
      </c>
      <c r="D38" s="61">
        <v>14567.129115994492</v>
      </c>
      <c r="E38" s="67">
        <f t="shared" si="0"/>
        <v>17480.55493919339</v>
      </c>
      <c r="F38" s="57">
        <f t="shared" si="1"/>
        <v>1748.055493919339</v>
      </c>
      <c r="G38" s="19">
        <f t="shared" si="2"/>
        <v>18500.253977313005</v>
      </c>
      <c r="H38" s="25">
        <f t="shared" si="3"/>
        <v>20248.309471232344</v>
      </c>
    </row>
    <row r="39" spans="2:8" ht="15.75" thickBot="1">
      <c r="B39" s="84"/>
      <c r="C39" s="46">
        <f t="shared" si="4"/>
        <v>26</v>
      </c>
      <c r="D39" s="61">
        <v>14729.284206085524</v>
      </c>
      <c r="E39" s="67">
        <f t="shared" si="0"/>
        <v>17675.14104730263</v>
      </c>
      <c r="F39" s="57">
        <f t="shared" si="1"/>
        <v>1767.5141047302627</v>
      </c>
      <c r="G39" s="19">
        <f t="shared" si="2"/>
        <v>18706.190941728615</v>
      </c>
      <c r="H39" s="25">
        <f t="shared" si="3"/>
        <v>20473.70504645888</v>
      </c>
    </row>
    <row r="40" spans="2:8" ht="15.75" thickBot="1">
      <c r="B40" s="84"/>
      <c r="C40" s="46">
        <f t="shared" si="4"/>
        <v>27</v>
      </c>
      <c r="D40" s="61">
        <v>14905.30090163849</v>
      </c>
      <c r="E40" s="67">
        <f t="shared" si="0"/>
        <v>17886.361081966188</v>
      </c>
      <c r="F40" s="57">
        <f t="shared" si="1"/>
        <v>1788.6361081966186</v>
      </c>
      <c r="G40" s="19">
        <f t="shared" si="2"/>
        <v>18929.73214508088</v>
      </c>
      <c r="H40" s="25">
        <f t="shared" si="3"/>
        <v>20718.3682532775</v>
      </c>
    </row>
    <row r="41" spans="2:8" ht="15.75" thickBot="1">
      <c r="B41" s="84"/>
      <c r="C41" s="46">
        <f t="shared" si="4"/>
        <v>28</v>
      </c>
      <c r="D41" s="61">
        <v>15056.307721804807</v>
      </c>
      <c r="E41" s="67">
        <f t="shared" si="0"/>
        <v>18067.56926616577</v>
      </c>
      <c r="F41" s="57">
        <f t="shared" si="1"/>
        <v>1806.7569266165767</v>
      </c>
      <c r="G41" s="19">
        <f t="shared" si="2"/>
        <v>19121.510806692106</v>
      </c>
      <c r="H41" s="25">
        <f t="shared" si="3"/>
        <v>20928.267733308683</v>
      </c>
    </row>
    <row r="42" spans="2:8" ht="15.75" thickBot="1">
      <c r="B42" s="84"/>
      <c r="C42" s="46">
        <f t="shared" si="4"/>
        <v>29</v>
      </c>
      <c r="D42" s="61">
        <v>15234.093984012483</v>
      </c>
      <c r="E42" s="67">
        <f t="shared" si="0"/>
        <v>18280.91278081498</v>
      </c>
      <c r="F42" s="57">
        <f t="shared" si="1"/>
        <v>1828.0912780814979</v>
      </c>
      <c r="G42" s="19">
        <f t="shared" si="2"/>
        <v>19347.299359695855</v>
      </c>
      <c r="H42" s="25">
        <f t="shared" si="3"/>
        <v>21175.390637777353</v>
      </c>
    </row>
    <row r="43" spans="2:8" ht="15.75" thickBot="1">
      <c r="B43" s="84"/>
      <c r="C43" s="46">
        <f t="shared" si="4"/>
        <v>30</v>
      </c>
      <c r="D43" s="61">
        <v>15399.611250747466</v>
      </c>
      <c r="E43" s="67">
        <f t="shared" si="0"/>
        <v>18479.53350089696</v>
      </c>
      <c r="F43" s="57">
        <f t="shared" si="1"/>
        <v>1847.953350089696</v>
      </c>
      <c r="G43" s="19">
        <f t="shared" si="2"/>
        <v>19557.506288449284</v>
      </c>
      <c r="H43" s="25">
        <f t="shared" si="3"/>
        <v>21405.45963853898</v>
      </c>
    </row>
    <row r="44" spans="2:8" ht="15.75" thickBot="1">
      <c r="B44" s="84"/>
      <c r="C44" s="46">
        <f t="shared" si="4"/>
        <v>31</v>
      </c>
      <c r="D44" s="61">
        <v>15566.072286364964</v>
      </c>
      <c r="E44" s="67">
        <f t="shared" si="0"/>
        <v>18679.286743637957</v>
      </c>
      <c r="F44" s="57">
        <f t="shared" si="1"/>
        <v>1867.9286743637956</v>
      </c>
      <c r="G44" s="19">
        <f t="shared" si="2"/>
        <v>19768.911803683506</v>
      </c>
      <c r="H44" s="25">
        <f t="shared" si="3"/>
        <v>21636.840478047303</v>
      </c>
    </row>
    <row r="45" spans="2:8" ht="15.75" thickBot="1">
      <c r="B45" s="84"/>
      <c r="C45" s="46">
        <f t="shared" si="4"/>
        <v>32</v>
      </c>
      <c r="D45" s="61">
        <v>15746.74884077535</v>
      </c>
      <c r="E45" s="67">
        <f t="shared" si="0"/>
        <v>18896.09860893042</v>
      </c>
      <c r="F45" s="57">
        <f t="shared" si="1"/>
        <v>1889.609860893042</v>
      </c>
      <c r="G45" s="19">
        <f t="shared" si="2"/>
        <v>19998.371027784695</v>
      </c>
      <c r="H45" s="25">
        <f t="shared" si="3"/>
        <v>21887.980888677735</v>
      </c>
    </row>
    <row r="46" spans="2:8" ht="15.75" thickBot="1">
      <c r="B46" s="84"/>
      <c r="C46" s="46">
        <f t="shared" si="4"/>
        <v>33</v>
      </c>
      <c r="D46" s="61">
        <v>15914.92045749241</v>
      </c>
      <c r="E46" s="67">
        <f t="shared" si="0"/>
        <v>19097.904548990893</v>
      </c>
      <c r="F46" s="57">
        <f t="shared" si="1"/>
        <v>1909.7904548990891</v>
      </c>
      <c r="G46" s="19">
        <f t="shared" si="2"/>
        <v>20211.94898101536</v>
      </c>
      <c r="H46" s="25">
        <f t="shared" si="3"/>
        <v>22121.73943591445</v>
      </c>
    </row>
    <row r="47" spans="2:8" ht="15.75" thickBot="1">
      <c r="B47" s="84"/>
      <c r="C47" s="46">
        <f t="shared" si="4"/>
        <v>34</v>
      </c>
      <c r="D47" s="61">
        <v>16097.484549667815</v>
      </c>
      <c r="E47" s="67">
        <f t="shared" si="0"/>
        <v>19316.98145960138</v>
      </c>
      <c r="F47" s="57">
        <f t="shared" si="1"/>
        <v>1931.6981459601377</v>
      </c>
      <c r="G47" s="19">
        <f t="shared" si="2"/>
        <v>20443.805378078127</v>
      </c>
      <c r="H47" s="25">
        <f t="shared" si="3"/>
        <v>22375.503524038264</v>
      </c>
    </row>
    <row r="48" spans="2:8" ht="15.75" thickBot="1">
      <c r="B48" s="85"/>
      <c r="C48" s="47">
        <f>+C47+1</f>
        <v>35</v>
      </c>
      <c r="D48" s="62">
        <v>16267.425733039592</v>
      </c>
      <c r="E48" s="67">
        <f t="shared" si="0"/>
        <v>19520.910879647512</v>
      </c>
      <c r="F48" s="58">
        <f t="shared" si="1"/>
        <v>1952.091087964751</v>
      </c>
      <c r="G48" s="20">
        <f t="shared" si="2"/>
        <v>20659.630680960283</v>
      </c>
      <c r="H48" s="26">
        <f t="shared" si="3"/>
        <v>22611.721768925036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H54"/>
  <sheetViews>
    <sheetView zoomScalePageLayoutView="0" workbookViewId="0" topLeftCell="A1">
      <selection activeCell="A1" sqref="A1"/>
    </sheetView>
  </sheetViews>
  <sheetFormatPr defaultColWidth="11.421875" defaultRowHeight="15"/>
  <sheetData>
    <row r="9" spans="1:8" ht="20.25">
      <c r="A9" s="1"/>
      <c r="B9" s="72" t="s">
        <v>13</v>
      </c>
      <c r="C9" s="72"/>
      <c r="D9" s="72"/>
      <c r="E9" s="72"/>
      <c r="F9" s="72"/>
      <c r="G9" s="72"/>
      <c r="H9" s="72"/>
    </row>
    <row r="10" spans="2:6" ht="21" thickBot="1">
      <c r="B10" s="27"/>
      <c r="C10" s="27"/>
      <c r="D10" s="27"/>
      <c r="E10" s="27"/>
      <c r="F10" s="1"/>
    </row>
    <row r="11" spans="2:8" ht="21" thickBot="1">
      <c r="B11" s="27"/>
      <c r="C11" s="27"/>
      <c r="D11" s="37" t="s">
        <v>6</v>
      </c>
      <c r="E11" s="38">
        <v>0.2</v>
      </c>
      <c r="F11" s="38" t="s">
        <v>7</v>
      </c>
      <c r="G11" s="38">
        <v>0.27</v>
      </c>
      <c r="H11" s="38">
        <v>0.39</v>
      </c>
    </row>
    <row r="12" spans="1:8" ht="15.75" thickBot="1">
      <c r="A12" s="39"/>
      <c r="B12" s="83" t="s">
        <v>1</v>
      </c>
      <c r="C12" s="40"/>
      <c r="D12" s="41">
        <v>42309</v>
      </c>
      <c r="E12" s="42">
        <v>42461</v>
      </c>
      <c r="F12" s="48">
        <v>42644</v>
      </c>
      <c r="G12" s="49">
        <v>42736</v>
      </c>
      <c r="H12" s="50">
        <v>42826</v>
      </c>
    </row>
    <row r="13" spans="1:8" ht="15.75" thickBot="1">
      <c r="A13" s="39"/>
      <c r="B13" s="84"/>
      <c r="C13" s="43" t="s">
        <v>2</v>
      </c>
      <c r="D13" s="44" t="s">
        <v>3</v>
      </c>
      <c r="E13" s="12" t="s">
        <v>3</v>
      </c>
      <c r="F13" s="51" t="s">
        <v>5</v>
      </c>
      <c r="G13" s="54" t="s">
        <v>3</v>
      </c>
      <c r="H13" s="55" t="s">
        <v>3</v>
      </c>
    </row>
    <row r="14" spans="1:8" ht="15">
      <c r="A14" s="39"/>
      <c r="B14" s="84"/>
      <c r="C14" s="6" t="s">
        <v>4</v>
      </c>
      <c r="D14" s="7">
        <v>10796.5004995837</v>
      </c>
      <c r="E14" s="13">
        <f>(D14*20%)+D14</f>
        <v>12955.80059950044</v>
      </c>
      <c r="F14" s="52">
        <f>D14*12%</f>
        <v>1295.580059950044</v>
      </c>
      <c r="G14" s="19">
        <f>D14+D14*27%</f>
        <v>13711.5556344713</v>
      </c>
      <c r="H14" s="25">
        <f>G14+F14</f>
        <v>15007.135694421344</v>
      </c>
    </row>
    <row r="15" spans="1:8" ht="15">
      <c r="A15" s="39"/>
      <c r="B15" s="84"/>
      <c r="C15" s="46">
        <v>1</v>
      </c>
      <c r="D15" s="9">
        <v>10907.751055574077</v>
      </c>
      <c r="E15" s="13">
        <f aca="true" t="shared" si="0" ref="E15:E49">(D15*20%)+D15</f>
        <v>13089.301266688894</v>
      </c>
      <c r="F15" s="52">
        <f aca="true" t="shared" si="1" ref="F15:F49">D15*12%</f>
        <v>1308.9301266688892</v>
      </c>
      <c r="G15" s="19">
        <f aca="true" t="shared" si="2" ref="G15:G49">D15+D15*27%</f>
        <v>13852.843840579078</v>
      </c>
      <c r="H15" s="25">
        <f aca="true" t="shared" si="3" ref="H15:H49">G15+F15</f>
        <v>15161.773967247967</v>
      </c>
    </row>
    <row r="16" spans="1:8" ht="15">
      <c r="A16" s="39"/>
      <c r="B16" s="84"/>
      <c r="C16" s="46">
        <f aca="true" t="shared" si="4" ref="C16:C48">+C15+1</f>
        <v>2</v>
      </c>
      <c r="D16" s="9">
        <v>11019.119582674764</v>
      </c>
      <c r="E16" s="13">
        <f t="shared" si="0"/>
        <v>13222.943499209718</v>
      </c>
      <c r="F16" s="52">
        <f t="shared" si="1"/>
        <v>1322.2943499209716</v>
      </c>
      <c r="G16" s="19">
        <f t="shared" si="2"/>
        <v>13994.28186999695</v>
      </c>
      <c r="H16" s="25">
        <f t="shared" si="3"/>
        <v>15316.576219917923</v>
      </c>
    </row>
    <row r="17" spans="1:8" ht="15">
      <c r="A17" s="39"/>
      <c r="B17" s="84"/>
      <c r="C17" s="46">
        <f t="shared" si="4"/>
        <v>3</v>
      </c>
      <c r="D17" s="9">
        <v>11130.783037551231</v>
      </c>
      <c r="E17" s="13">
        <f t="shared" si="0"/>
        <v>13356.939645061477</v>
      </c>
      <c r="F17" s="52">
        <f t="shared" si="1"/>
        <v>1335.6939645061477</v>
      </c>
      <c r="G17" s="19">
        <f t="shared" si="2"/>
        <v>14136.094457690064</v>
      </c>
      <c r="H17" s="25">
        <f t="shared" si="3"/>
        <v>15471.788422196212</v>
      </c>
    </row>
    <row r="18" spans="1:8" ht="15">
      <c r="A18" s="39"/>
      <c r="B18" s="84"/>
      <c r="C18" s="46">
        <f t="shared" si="4"/>
        <v>4</v>
      </c>
      <c r="D18" s="9">
        <v>11242.505477982857</v>
      </c>
      <c r="E18" s="13">
        <f t="shared" si="0"/>
        <v>13491.006573579429</v>
      </c>
      <c r="F18" s="52">
        <f t="shared" si="1"/>
        <v>1349.1006573579427</v>
      </c>
      <c r="G18" s="19">
        <f t="shared" si="2"/>
        <v>14277.981957038228</v>
      </c>
      <c r="H18" s="25">
        <f t="shared" si="3"/>
        <v>15627.082614396171</v>
      </c>
    </row>
    <row r="19" spans="1:8" ht="15">
      <c r="A19" s="39"/>
      <c r="B19" s="84"/>
      <c r="C19" s="46">
        <f t="shared" si="4"/>
        <v>5</v>
      </c>
      <c r="D19" s="9">
        <v>11354.522846190273</v>
      </c>
      <c r="E19" s="13">
        <f t="shared" si="0"/>
        <v>13625.427415428328</v>
      </c>
      <c r="F19" s="52">
        <f t="shared" si="1"/>
        <v>1362.5427415428328</v>
      </c>
      <c r="G19" s="19">
        <f t="shared" si="2"/>
        <v>14420.244014661646</v>
      </c>
      <c r="H19" s="25">
        <f t="shared" si="3"/>
        <v>15782.78675620448</v>
      </c>
    </row>
    <row r="20" spans="1:8" ht="15">
      <c r="A20" s="39"/>
      <c r="B20" s="84"/>
      <c r="C20" s="46">
        <f t="shared" si="4"/>
        <v>6</v>
      </c>
      <c r="D20" s="9">
        <v>11466.776156618318</v>
      </c>
      <c r="E20" s="13">
        <f t="shared" si="0"/>
        <v>13760.131387941981</v>
      </c>
      <c r="F20" s="52">
        <f t="shared" si="1"/>
        <v>1376.013138794198</v>
      </c>
      <c r="G20" s="19">
        <f t="shared" si="2"/>
        <v>14562.805718905263</v>
      </c>
      <c r="H20" s="25">
        <f t="shared" si="3"/>
        <v>15938.818857699462</v>
      </c>
    </row>
    <row r="21" spans="1:8" ht="15">
      <c r="A21" s="39"/>
      <c r="B21" s="84"/>
      <c r="C21" s="46">
        <f t="shared" si="4"/>
        <v>7</v>
      </c>
      <c r="D21" s="9">
        <v>11579.147438156671</v>
      </c>
      <c r="E21" s="13">
        <f t="shared" si="0"/>
        <v>13894.976925788005</v>
      </c>
      <c r="F21" s="52">
        <f t="shared" si="1"/>
        <v>1389.4976925788005</v>
      </c>
      <c r="G21" s="19">
        <f t="shared" si="2"/>
        <v>14705.517246458972</v>
      </c>
      <c r="H21" s="25">
        <f t="shared" si="3"/>
        <v>16095.014939037774</v>
      </c>
    </row>
    <row r="22" spans="1:8" ht="15">
      <c r="A22" s="39"/>
      <c r="B22" s="84"/>
      <c r="C22" s="46">
        <f t="shared" si="4"/>
        <v>8</v>
      </c>
      <c r="D22" s="9">
        <v>11691.813647470812</v>
      </c>
      <c r="E22" s="13">
        <f t="shared" si="0"/>
        <v>14030.176376964973</v>
      </c>
      <c r="F22" s="52">
        <f t="shared" si="1"/>
        <v>1403.0176376964973</v>
      </c>
      <c r="G22" s="19">
        <f t="shared" si="2"/>
        <v>14848.60333228793</v>
      </c>
      <c r="H22" s="25">
        <f t="shared" si="3"/>
        <v>16251.620969984428</v>
      </c>
    </row>
    <row r="23" spans="1:8" ht="15">
      <c r="A23" s="39"/>
      <c r="B23" s="84"/>
      <c r="C23" s="46">
        <f t="shared" si="4"/>
        <v>9</v>
      </c>
      <c r="D23" s="9">
        <v>11794.33434129792</v>
      </c>
      <c r="E23" s="13">
        <f t="shared" si="0"/>
        <v>14153.201209557503</v>
      </c>
      <c r="F23" s="52">
        <f t="shared" si="1"/>
        <v>1415.3201209557503</v>
      </c>
      <c r="G23" s="19">
        <f t="shared" si="2"/>
        <v>14978.804613448357</v>
      </c>
      <c r="H23" s="25">
        <f t="shared" si="3"/>
        <v>16394.124734404108</v>
      </c>
    </row>
    <row r="24" spans="1:8" ht="15">
      <c r="A24" s="39"/>
      <c r="B24" s="84"/>
      <c r="C24" s="46">
        <f t="shared" si="4"/>
        <v>10</v>
      </c>
      <c r="D24" s="9">
        <v>11917.676936095517</v>
      </c>
      <c r="E24" s="13">
        <f t="shared" si="0"/>
        <v>14301.21232331462</v>
      </c>
      <c r="F24" s="52">
        <f t="shared" si="1"/>
        <v>1430.121232331462</v>
      </c>
      <c r="G24" s="19">
        <f t="shared" si="2"/>
        <v>15135.449708841306</v>
      </c>
      <c r="H24" s="25">
        <f t="shared" si="3"/>
        <v>16565.57094117277</v>
      </c>
    </row>
    <row r="25" spans="1:8" ht="15">
      <c r="A25" s="39"/>
      <c r="B25" s="84"/>
      <c r="C25" s="46">
        <f t="shared" si="4"/>
        <v>11</v>
      </c>
      <c r="D25" s="9">
        <v>12030.874015406078</v>
      </c>
      <c r="E25" s="13">
        <f t="shared" si="0"/>
        <v>14437.048818487294</v>
      </c>
      <c r="F25" s="52">
        <f t="shared" si="1"/>
        <v>1443.7048818487292</v>
      </c>
      <c r="G25" s="19">
        <f t="shared" si="2"/>
        <v>15279.209999565719</v>
      </c>
      <c r="H25" s="25">
        <f t="shared" si="3"/>
        <v>16722.91488141445</v>
      </c>
    </row>
    <row r="26" spans="1:8" ht="15">
      <c r="A26" s="39"/>
      <c r="B26" s="84"/>
      <c r="C26" s="46">
        <f t="shared" si="4"/>
        <v>12</v>
      </c>
      <c r="D26" s="9">
        <v>12155.691249082596</v>
      </c>
      <c r="E26" s="13">
        <f t="shared" si="0"/>
        <v>14586.829498899115</v>
      </c>
      <c r="F26" s="52">
        <f t="shared" si="1"/>
        <v>1458.6829498899115</v>
      </c>
      <c r="G26" s="19">
        <f t="shared" si="2"/>
        <v>15437.727886334898</v>
      </c>
      <c r="H26" s="25">
        <f t="shared" si="3"/>
        <v>16896.410836224808</v>
      </c>
    </row>
    <row r="27" spans="1:8" ht="15">
      <c r="A27" s="39"/>
      <c r="B27" s="84"/>
      <c r="C27" s="46">
        <f t="shared" si="4"/>
        <v>13</v>
      </c>
      <c r="D27" s="9">
        <v>12269.41919838957</v>
      </c>
      <c r="E27" s="13">
        <f t="shared" si="0"/>
        <v>14723.303038067485</v>
      </c>
      <c r="F27" s="52">
        <f t="shared" si="1"/>
        <v>1472.3303038067484</v>
      </c>
      <c r="G27" s="19">
        <f t="shared" si="2"/>
        <v>15582.162381954755</v>
      </c>
      <c r="H27" s="25">
        <f t="shared" si="3"/>
        <v>17054.492685761503</v>
      </c>
    </row>
    <row r="28" spans="1:8" ht="15">
      <c r="A28" s="39"/>
      <c r="B28" s="84"/>
      <c r="C28" s="46">
        <f t="shared" si="4"/>
        <v>14</v>
      </c>
      <c r="D28" s="9">
        <v>12395.003244283136</v>
      </c>
      <c r="E28" s="13">
        <f t="shared" si="0"/>
        <v>14874.003893139763</v>
      </c>
      <c r="F28" s="52">
        <f t="shared" si="1"/>
        <v>1487.4003893139763</v>
      </c>
      <c r="G28" s="19">
        <f t="shared" si="2"/>
        <v>15741.654120239584</v>
      </c>
      <c r="H28" s="25">
        <f t="shared" si="3"/>
        <v>17229.05450955356</v>
      </c>
    </row>
    <row r="29" spans="1:8" ht="15">
      <c r="A29" s="39"/>
      <c r="B29" s="84"/>
      <c r="C29" s="46">
        <f t="shared" si="4"/>
        <v>15</v>
      </c>
      <c r="D29" s="9">
        <v>12509.262063586526</v>
      </c>
      <c r="E29" s="13">
        <f t="shared" si="0"/>
        <v>15011.114476303832</v>
      </c>
      <c r="F29" s="52">
        <f t="shared" si="1"/>
        <v>1501.111447630383</v>
      </c>
      <c r="G29" s="19">
        <f t="shared" si="2"/>
        <v>15886.762820754888</v>
      </c>
      <c r="H29" s="25">
        <f t="shared" si="3"/>
        <v>17387.874268385272</v>
      </c>
    </row>
    <row r="30" spans="1:8" ht="15">
      <c r="A30" s="39"/>
      <c r="B30" s="84"/>
      <c r="C30" s="46">
        <f t="shared" si="4"/>
        <v>16</v>
      </c>
      <c r="D30" s="9">
        <v>12635.494950586824</v>
      </c>
      <c r="E30" s="13">
        <f t="shared" si="0"/>
        <v>15162.59394070419</v>
      </c>
      <c r="F30" s="52">
        <f t="shared" si="1"/>
        <v>1516.259394070419</v>
      </c>
      <c r="G30" s="19">
        <f t="shared" si="2"/>
        <v>16047.078587245267</v>
      </c>
      <c r="H30" s="25">
        <f t="shared" si="3"/>
        <v>17563.337981315686</v>
      </c>
    </row>
    <row r="31" spans="1:8" ht="15">
      <c r="A31" s="39"/>
      <c r="B31" s="84"/>
      <c r="C31" s="46">
        <f t="shared" si="4"/>
        <v>17</v>
      </c>
      <c r="D31" s="9">
        <v>12762.199722028374</v>
      </c>
      <c r="E31" s="13">
        <f t="shared" si="0"/>
        <v>15314.639666434048</v>
      </c>
      <c r="F31" s="52">
        <f t="shared" si="1"/>
        <v>1531.4639666434048</v>
      </c>
      <c r="G31" s="19">
        <f t="shared" si="2"/>
        <v>16207.993646976036</v>
      </c>
      <c r="H31" s="25">
        <f t="shared" si="3"/>
        <v>17739.45761361944</v>
      </c>
    </row>
    <row r="32" spans="1:8" ht="15">
      <c r="A32" s="39"/>
      <c r="B32" s="84"/>
      <c r="C32" s="46">
        <f t="shared" si="4"/>
        <v>18</v>
      </c>
      <c r="D32" s="9">
        <v>12889.258406800871</v>
      </c>
      <c r="E32" s="13">
        <f t="shared" si="0"/>
        <v>15467.110088161045</v>
      </c>
      <c r="F32" s="52">
        <f t="shared" si="1"/>
        <v>1546.7110088161044</v>
      </c>
      <c r="G32" s="19">
        <f t="shared" si="2"/>
        <v>16369.358176637106</v>
      </c>
      <c r="H32" s="25">
        <f t="shared" si="3"/>
        <v>17916.069185453212</v>
      </c>
    </row>
    <row r="33" spans="1:8" ht="15">
      <c r="A33" s="39"/>
      <c r="B33" s="84"/>
      <c r="C33" s="46">
        <f t="shared" si="4"/>
        <v>19</v>
      </c>
      <c r="D33" s="9">
        <v>13016.788976014624</v>
      </c>
      <c r="E33" s="13">
        <f t="shared" si="0"/>
        <v>15620.146771217549</v>
      </c>
      <c r="F33" s="52">
        <f t="shared" si="1"/>
        <v>1562.0146771217549</v>
      </c>
      <c r="G33" s="19">
        <f t="shared" si="2"/>
        <v>16531.321999538573</v>
      </c>
      <c r="H33" s="25">
        <f t="shared" si="3"/>
        <v>18093.33667666033</v>
      </c>
    </row>
    <row r="34" spans="1:8" ht="15">
      <c r="A34" s="39"/>
      <c r="B34" s="84"/>
      <c r="C34" s="46">
        <f t="shared" si="4"/>
        <v>20</v>
      </c>
      <c r="D34" s="9">
        <v>13144.673458559326</v>
      </c>
      <c r="E34" s="13">
        <f t="shared" si="0"/>
        <v>15773.608150271191</v>
      </c>
      <c r="F34" s="52">
        <f t="shared" si="1"/>
        <v>1577.360815027119</v>
      </c>
      <c r="G34" s="19">
        <f t="shared" si="2"/>
        <v>16693.735292370344</v>
      </c>
      <c r="H34" s="25">
        <f t="shared" si="3"/>
        <v>18271.09610739746</v>
      </c>
    </row>
    <row r="35" spans="1:8" ht="15">
      <c r="A35" s="39"/>
      <c r="B35" s="84"/>
      <c r="C35" s="46">
        <f t="shared" si="4"/>
        <v>21</v>
      </c>
      <c r="D35" s="9">
        <v>13273.029825545282</v>
      </c>
      <c r="E35" s="13">
        <f t="shared" si="0"/>
        <v>15927.635790654338</v>
      </c>
      <c r="F35" s="52">
        <f t="shared" si="1"/>
        <v>1592.7635790654338</v>
      </c>
      <c r="G35" s="19">
        <f t="shared" si="2"/>
        <v>16856.747878442507</v>
      </c>
      <c r="H35" s="25">
        <f t="shared" si="3"/>
        <v>18449.511457507942</v>
      </c>
    </row>
    <row r="36" spans="1:8" ht="15">
      <c r="A36" s="39"/>
      <c r="B36" s="84"/>
      <c r="C36" s="46">
        <f t="shared" si="4"/>
        <v>22</v>
      </c>
      <c r="D36" s="9">
        <v>13414.127072445186</v>
      </c>
      <c r="E36" s="13">
        <f t="shared" si="0"/>
        <v>16096.952486934224</v>
      </c>
      <c r="F36" s="52">
        <f t="shared" si="1"/>
        <v>1609.6952486934222</v>
      </c>
      <c r="G36" s="19">
        <f t="shared" si="2"/>
        <v>17035.941382005385</v>
      </c>
      <c r="H36" s="25">
        <f t="shared" si="3"/>
        <v>18645.636630698806</v>
      </c>
    </row>
    <row r="37" spans="1:8" ht="15">
      <c r="A37" s="39"/>
      <c r="B37" s="84"/>
      <c r="C37" s="46">
        <f t="shared" si="4"/>
        <v>23</v>
      </c>
      <c r="D37" s="9">
        <v>13568.437083700306</v>
      </c>
      <c r="E37" s="13">
        <f t="shared" si="0"/>
        <v>16282.124500440368</v>
      </c>
      <c r="F37" s="52">
        <f t="shared" si="1"/>
        <v>1628.2124500440366</v>
      </c>
      <c r="G37" s="19">
        <f t="shared" si="2"/>
        <v>17231.915096299388</v>
      </c>
      <c r="H37" s="25">
        <f t="shared" si="3"/>
        <v>18860.127546343425</v>
      </c>
    </row>
    <row r="38" spans="1:8" ht="15">
      <c r="A38" s="39"/>
      <c r="B38" s="84"/>
      <c r="C38" s="46">
        <f t="shared" si="4"/>
        <v>24</v>
      </c>
      <c r="D38" s="9">
        <v>13710.890998368828</v>
      </c>
      <c r="E38" s="13">
        <f t="shared" si="0"/>
        <v>16453.069198042595</v>
      </c>
      <c r="F38" s="52">
        <f t="shared" si="1"/>
        <v>1645.3069198042592</v>
      </c>
      <c r="G38" s="19">
        <f t="shared" si="2"/>
        <v>17412.831567928413</v>
      </c>
      <c r="H38" s="25">
        <f t="shared" si="3"/>
        <v>19058.13848773267</v>
      </c>
    </row>
    <row r="39" spans="1:8" ht="15">
      <c r="A39" s="39"/>
      <c r="B39" s="84"/>
      <c r="C39" s="46">
        <f t="shared" si="4"/>
        <v>25</v>
      </c>
      <c r="D39" s="9">
        <v>13853.934768588928</v>
      </c>
      <c r="E39" s="13">
        <f t="shared" si="0"/>
        <v>16624.721722306713</v>
      </c>
      <c r="F39" s="52">
        <f t="shared" si="1"/>
        <v>1662.4721722306713</v>
      </c>
      <c r="G39" s="19">
        <f t="shared" si="2"/>
        <v>17594.49715610794</v>
      </c>
      <c r="H39" s="25">
        <f t="shared" si="3"/>
        <v>19256.96932833861</v>
      </c>
    </row>
    <row r="40" spans="1:8" ht="15">
      <c r="A40" s="39"/>
      <c r="B40" s="84"/>
      <c r="C40" s="46">
        <f t="shared" si="4"/>
        <v>26</v>
      </c>
      <c r="D40" s="9">
        <v>14010.48623094002</v>
      </c>
      <c r="E40" s="13">
        <f t="shared" si="0"/>
        <v>16812.583477128024</v>
      </c>
      <c r="F40" s="52">
        <f t="shared" si="1"/>
        <v>1681.2583477128023</v>
      </c>
      <c r="G40" s="19">
        <f t="shared" si="2"/>
        <v>17793.317513293827</v>
      </c>
      <c r="H40" s="25">
        <f t="shared" si="3"/>
        <v>19474.57586100663</v>
      </c>
    </row>
    <row r="41" spans="1:8" ht="15">
      <c r="A41" s="39"/>
      <c r="B41" s="84"/>
      <c r="C41" s="46">
        <f t="shared" si="4"/>
        <v>27</v>
      </c>
      <c r="D41" s="9">
        <v>14154.886668928726</v>
      </c>
      <c r="E41" s="13">
        <f t="shared" si="0"/>
        <v>16985.864002714472</v>
      </c>
      <c r="F41" s="52">
        <f t="shared" si="1"/>
        <v>1698.586400271447</v>
      </c>
      <c r="G41" s="19">
        <f t="shared" si="2"/>
        <v>17976.706069539483</v>
      </c>
      <c r="H41" s="25">
        <f t="shared" si="3"/>
        <v>19675.29246981093</v>
      </c>
    </row>
    <row r="42" spans="1:8" ht="15">
      <c r="A42" s="39"/>
      <c r="B42" s="84"/>
      <c r="C42" s="46">
        <f t="shared" si="4"/>
        <v>28</v>
      </c>
      <c r="D42" s="9">
        <v>14299.87696246901</v>
      </c>
      <c r="E42" s="13">
        <f t="shared" si="0"/>
        <v>17159.85235496281</v>
      </c>
      <c r="F42" s="52">
        <f t="shared" si="1"/>
        <v>1715.9852354962811</v>
      </c>
      <c r="G42" s="19">
        <f t="shared" si="2"/>
        <v>18160.843742335644</v>
      </c>
      <c r="H42" s="25">
        <f t="shared" si="3"/>
        <v>19876.828977831927</v>
      </c>
    </row>
    <row r="43" spans="1:8" ht="15">
      <c r="A43" s="39"/>
      <c r="B43" s="84"/>
      <c r="C43" s="46">
        <f t="shared" si="4"/>
        <v>29</v>
      </c>
      <c r="D43" s="9">
        <v>14458.669875916074</v>
      </c>
      <c r="E43" s="13">
        <f t="shared" si="0"/>
        <v>17350.40385109929</v>
      </c>
      <c r="F43" s="52">
        <f t="shared" si="1"/>
        <v>1735.0403851099288</v>
      </c>
      <c r="G43" s="19">
        <f t="shared" si="2"/>
        <v>18362.510742413415</v>
      </c>
      <c r="H43" s="25">
        <f t="shared" si="3"/>
        <v>20097.551127523344</v>
      </c>
    </row>
    <row r="44" spans="1:8" ht="15">
      <c r="A44" s="39"/>
      <c r="B44" s="84"/>
      <c r="C44" s="46">
        <f t="shared" si="4"/>
        <v>30</v>
      </c>
      <c r="D44" s="9">
        <v>14618.288587135343</v>
      </c>
      <c r="E44" s="13">
        <f t="shared" si="0"/>
        <v>17541.94630456241</v>
      </c>
      <c r="F44" s="52">
        <f t="shared" si="1"/>
        <v>1754.1946304562412</v>
      </c>
      <c r="G44" s="19">
        <f t="shared" si="2"/>
        <v>18565.226505661885</v>
      </c>
      <c r="H44" s="25">
        <f t="shared" si="3"/>
        <v>20319.421136118126</v>
      </c>
    </row>
    <row r="45" spans="1:8" ht="15">
      <c r="A45" s="39"/>
      <c r="B45" s="84"/>
      <c r="C45" s="46">
        <f t="shared" si="4"/>
        <v>31</v>
      </c>
      <c r="D45" s="9">
        <v>14765.34337510612</v>
      </c>
      <c r="E45" s="13">
        <f t="shared" si="0"/>
        <v>17718.412050127343</v>
      </c>
      <c r="F45" s="52">
        <f t="shared" si="1"/>
        <v>1771.8412050127345</v>
      </c>
      <c r="G45" s="19">
        <f t="shared" si="2"/>
        <v>18751.98608638477</v>
      </c>
      <c r="H45" s="25">
        <f t="shared" si="3"/>
        <v>20523.827291397505</v>
      </c>
    </row>
    <row r="46" spans="1:8" ht="15">
      <c r="A46" s="39"/>
      <c r="B46" s="84"/>
      <c r="C46" s="46">
        <f t="shared" si="4"/>
        <v>32</v>
      </c>
      <c r="D46" s="9">
        <v>14926.43672520432</v>
      </c>
      <c r="E46" s="13">
        <f t="shared" si="0"/>
        <v>17911.72407024518</v>
      </c>
      <c r="F46" s="52">
        <f t="shared" si="1"/>
        <v>1791.1724070245182</v>
      </c>
      <c r="G46" s="19">
        <f t="shared" si="2"/>
        <v>18956.574641009487</v>
      </c>
      <c r="H46" s="25">
        <f t="shared" si="3"/>
        <v>20747.747048034005</v>
      </c>
    </row>
    <row r="47" spans="1:8" ht="15">
      <c r="A47" s="39"/>
      <c r="B47" s="84"/>
      <c r="C47" s="46">
        <f t="shared" si="4"/>
        <v>33</v>
      </c>
      <c r="D47" s="9">
        <v>15074.789195388563</v>
      </c>
      <c r="E47" s="13">
        <f t="shared" si="0"/>
        <v>18089.747034466276</v>
      </c>
      <c r="F47" s="52">
        <f t="shared" si="1"/>
        <v>1808.9747034466275</v>
      </c>
      <c r="G47" s="19">
        <f t="shared" si="2"/>
        <v>19144.982278143474</v>
      </c>
      <c r="H47" s="25">
        <f t="shared" si="3"/>
        <v>20953.9569815901</v>
      </c>
    </row>
    <row r="48" spans="1:8" ht="15">
      <c r="A48" s="39"/>
      <c r="B48" s="84"/>
      <c r="C48" s="46">
        <f t="shared" si="4"/>
        <v>34</v>
      </c>
      <c r="D48" s="9">
        <v>15237.416169920842</v>
      </c>
      <c r="E48" s="13">
        <f t="shared" si="0"/>
        <v>18284.89940390501</v>
      </c>
      <c r="F48" s="52">
        <f t="shared" si="1"/>
        <v>1828.489940390501</v>
      </c>
      <c r="G48" s="19">
        <f t="shared" si="2"/>
        <v>19351.51853579947</v>
      </c>
      <c r="H48" s="25">
        <f t="shared" si="3"/>
        <v>21180.00847618997</v>
      </c>
    </row>
    <row r="49" spans="1:8" ht="15.75" thickBot="1">
      <c r="A49" s="39"/>
      <c r="B49" s="85"/>
      <c r="C49" s="47">
        <f>+C48+1</f>
        <v>35</v>
      </c>
      <c r="D49" s="11">
        <v>15400.868942225325</v>
      </c>
      <c r="E49" s="13">
        <f t="shared" si="0"/>
        <v>18481.04273067039</v>
      </c>
      <c r="F49" s="53">
        <f t="shared" si="1"/>
        <v>1848.1042730670388</v>
      </c>
      <c r="G49" s="20">
        <f t="shared" si="2"/>
        <v>19559.103556626163</v>
      </c>
      <c r="H49" s="26">
        <f t="shared" si="3"/>
        <v>21407.2078296932</v>
      </c>
    </row>
    <row r="50" spans="2:8" ht="15">
      <c r="B50" s="79" t="s">
        <v>8</v>
      </c>
      <c r="C50" s="80"/>
      <c r="D50" s="80"/>
      <c r="E50" s="80"/>
      <c r="F50" s="80"/>
      <c r="G50" s="80"/>
      <c r="H50" s="80"/>
    </row>
    <row r="51" spans="2:8" ht="15">
      <c r="B51" s="81" t="s">
        <v>9</v>
      </c>
      <c r="C51" s="82"/>
      <c r="D51" s="82"/>
      <c r="E51" s="82"/>
      <c r="F51" s="82"/>
      <c r="G51" s="82"/>
      <c r="H51" s="82"/>
    </row>
    <row r="52" spans="2:8" ht="15">
      <c r="B52" s="73" t="s">
        <v>10</v>
      </c>
      <c r="C52" s="74"/>
      <c r="D52" s="74"/>
      <c r="E52" s="74"/>
      <c r="F52" s="74"/>
      <c r="G52" s="74"/>
      <c r="H52" s="74"/>
    </row>
    <row r="53" spans="2:8" ht="15">
      <c r="B53" s="73" t="s">
        <v>11</v>
      </c>
      <c r="C53" s="73"/>
      <c r="D53" s="73"/>
      <c r="E53" s="73"/>
      <c r="F53" s="73"/>
      <c r="G53" s="73"/>
      <c r="H53" s="73"/>
    </row>
    <row r="54" spans="2:8" ht="15">
      <c r="B54" s="75" t="s">
        <v>12</v>
      </c>
      <c r="C54" s="75"/>
      <c r="D54" s="75"/>
      <c r="E54" s="75"/>
      <c r="F54" s="75"/>
      <c r="G54" s="75"/>
      <c r="H54" s="75"/>
    </row>
  </sheetData>
  <sheetProtection/>
  <mergeCells count="7">
    <mergeCell ref="B53:H53"/>
    <mergeCell ref="B54:H54"/>
    <mergeCell ref="B12:B49"/>
    <mergeCell ref="B9:H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72" t="s">
        <v>14</v>
      </c>
      <c r="C8" s="72"/>
      <c r="D8" s="72"/>
      <c r="E8" s="72"/>
      <c r="F8" s="72"/>
      <c r="G8" s="72"/>
      <c r="H8" s="72"/>
    </row>
    <row r="9" spans="2:6" ht="21" thickBot="1">
      <c r="B9" s="27"/>
      <c r="C9" s="27"/>
      <c r="D9" s="27"/>
      <c r="E9" s="27"/>
      <c r="F9" s="1"/>
    </row>
    <row r="10" spans="2:8" ht="21" thickBot="1">
      <c r="B10" s="27"/>
      <c r="C10" s="27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">
      <c r="B13" s="84"/>
      <c r="C13" s="6" t="s">
        <v>4</v>
      </c>
      <c r="D13" s="7">
        <v>10939.1275719538</v>
      </c>
      <c r="E13" s="13">
        <f>D13*20%+D13</f>
        <v>13126.953086344562</v>
      </c>
      <c r="F13" s="56">
        <f>D13*12%</f>
        <v>1312.695308634456</v>
      </c>
      <c r="G13" s="18">
        <f>D13+D13*27%</f>
        <v>13892.692016381327</v>
      </c>
      <c r="H13" s="24">
        <f>G13+F13</f>
        <v>15205.387325015783</v>
      </c>
    </row>
    <row r="14" spans="2:8" ht="15">
      <c r="B14" s="84"/>
      <c r="C14" s="46">
        <v>1</v>
      </c>
      <c r="D14" s="9">
        <v>11051.793781267934</v>
      </c>
      <c r="E14" s="13">
        <f aca="true" t="shared" si="0" ref="E14:E48">D14*20%+D14</f>
        <v>13262.15253752152</v>
      </c>
      <c r="F14" s="57">
        <f aca="true" t="shared" si="1" ref="F14:F48">D14*12%</f>
        <v>1326.215253752152</v>
      </c>
      <c r="G14" s="19">
        <f aca="true" t="shared" si="2" ref="G14:G48">D14+D14*27%</f>
        <v>14035.778102210275</v>
      </c>
      <c r="H14" s="25">
        <f aca="true" t="shared" si="3" ref="H14:H48">G14+F14</f>
        <v>15361.993355962428</v>
      </c>
    </row>
    <row r="15" spans="2:8" ht="15">
      <c r="B15" s="84"/>
      <c r="C15" s="46">
        <f aca="true" t="shared" si="4" ref="C15:C47">+C14+1</f>
        <v>2</v>
      </c>
      <c r="D15" s="9">
        <v>11164.577961692388</v>
      </c>
      <c r="E15" s="13">
        <f t="shared" si="0"/>
        <v>13397.493554030865</v>
      </c>
      <c r="F15" s="57">
        <f t="shared" si="1"/>
        <v>1339.7493554030866</v>
      </c>
      <c r="G15" s="19">
        <f t="shared" si="2"/>
        <v>14179.014011349333</v>
      </c>
      <c r="H15" s="25">
        <f t="shared" si="3"/>
        <v>15518.763366752419</v>
      </c>
    </row>
    <row r="16" spans="2:8" ht="15">
      <c r="B16" s="84"/>
      <c r="C16" s="46">
        <f t="shared" si="4"/>
        <v>3</v>
      </c>
      <c r="D16" s="9">
        <v>11277.657069892633</v>
      </c>
      <c r="E16" s="13">
        <f t="shared" si="0"/>
        <v>13533.18848387116</v>
      </c>
      <c r="F16" s="57">
        <f t="shared" si="1"/>
        <v>1353.3188483871158</v>
      </c>
      <c r="G16" s="19">
        <f t="shared" si="2"/>
        <v>14322.624478763644</v>
      </c>
      <c r="H16" s="25">
        <f t="shared" si="3"/>
        <v>15675.94332715076</v>
      </c>
    </row>
    <row r="17" spans="2:8" ht="15">
      <c r="B17" s="84"/>
      <c r="C17" s="46">
        <f t="shared" si="4"/>
        <v>4</v>
      </c>
      <c r="D17" s="9">
        <v>11390.854149203189</v>
      </c>
      <c r="E17" s="13">
        <f t="shared" si="0"/>
        <v>13669.024979043827</v>
      </c>
      <c r="F17" s="57">
        <f t="shared" si="1"/>
        <v>1366.9024979043827</v>
      </c>
      <c r="G17" s="19">
        <f t="shared" si="2"/>
        <v>14466.38476948805</v>
      </c>
      <c r="H17" s="25">
        <f t="shared" si="3"/>
        <v>15833.287267392432</v>
      </c>
    </row>
    <row r="18" spans="2:8" ht="15">
      <c r="B18" s="84"/>
      <c r="C18" s="46">
        <f t="shared" si="4"/>
        <v>5</v>
      </c>
      <c r="D18" s="9">
        <v>11504.287170734377</v>
      </c>
      <c r="E18" s="13">
        <f t="shared" si="0"/>
        <v>13805.144604881252</v>
      </c>
      <c r="F18" s="57">
        <f t="shared" si="1"/>
        <v>1380.5144604881252</v>
      </c>
      <c r="G18" s="19">
        <f t="shared" si="2"/>
        <v>14610.444706832659</v>
      </c>
      <c r="H18" s="25">
        <f t="shared" si="3"/>
        <v>15990.959167320783</v>
      </c>
    </row>
    <row r="19" spans="2:8" ht="15">
      <c r="B19" s="84"/>
      <c r="C19" s="46">
        <f t="shared" si="4"/>
        <v>6</v>
      </c>
      <c r="D19" s="9">
        <v>11617.95613448619</v>
      </c>
      <c r="E19" s="13">
        <f t="shared" si="0"/>
        <v>13941.54736138343</v>
      </c>
      <c r="F19" s="57">
        <f t="shared" si="1"/>
        <v>1394.1547361383427</v>
      </c>
      <c r="G19" s="19">
        <f t="shared" si="2"/>
        <v>14754.804290797461</v>
      </c>
      <c r="H19" s="25">
        <f t="shared" si="3"/>
        <v>16148.959026935805</v>
      </c>
    </row>
    <row r="20" spans="2:8" ht="15">
      <c r="B20" s="84"/>
      <c r="C20" s="46">
        <f t="shared" si="4"/>
        <v>7</v>
      </c>
      <c r="D20" s="9">
        <v>11731.743069348324</v>
      </c>
      <c r="E20" s="13">
        <f t="shared" si="0"/>
        <v>14078.091683217988</v>
      </c>
      <c r="F20" s="57">
        <f t="shared" si="1"/>
        <v>1407.8091683217988</v>
      </c>
      <c r="G20" s="19">
        <f t="shared" si="2"/>
        <v>14899.313698072372</v>
      </c>
      <c r="H20" s="25">
        <f t="shared" si="3"/>
        <v>16307.122866394171</v>
      </c>
    </row>
    <row r="21" spans="2:8" ht="15">
      <c r="B21" s="84"/>
      <c r="C21" s="46">
        <f t="shared" si="4"/>
        <v>8</v>
      </c>
      <c r="D21" s="9">
        <v>11845.824931986235</v>
      </c>
      <c r="E21" s="13">
        <f t="shared" si="0"/>
        <v>14214.989918383482</v>
      </c>
      <c r="F21" s="57">
        <f t="shared" si="1"/>
        <v>1421.4989918383483</v>
      </c>
      <c r="G21" s="19">
        <f t="shared" si="2"/>
        <v>15044.197663622519</v>
      </c>
      <c r="H21" s="25">
        <f t="shared" si="3"/>
        <v>16465.696655460866</v>
      </c>
    </row>
    <row r="22" spans="2:8" ht="15">
      <c r="B22" s="84"/>
      <c r="C22" s="46">
        <f t="shared" si="4"/>
        <v>9</v>
      </c>
      <c r="D22" s="9">
        <v>11960.083751289625</v>
      </c>
      <c r="E22" s="13">
        <f t="shared" si="0"/>
        <v>14352.10050154755</v>
      </c>
      <c r="F22" s="57">
        <f t="shared" si="1"/>
        <v>1435.210050154755</v>
      </c>
      <c r="G22" s="19">
        <f t="shared" si="2"/>
        <v>15189.306364137825</v>
      </c>
      <c r="H22" s="25">
        <f t="shared" si="3"/>
        <v>16624.51641429258</v>
      </c>
    </row>
    <row r="23" spans="2:8" ht="15">
      <c r="B23" s="84"/>
      <c r="C23" s="46">
        <f t="shared" si="4"/>
        <v>10</v>
      </c>
      <c r="D23" s="9">
        <v>12074.460541703322</v>
      </c>
      <c r="E23" s="13">
        <f t="shared" si="0"/>
        <v>14489.352650043986</v>
      </c>
      <c r="F23" s="57">
        <f t="shared" si="1"/>
        <v>1448.9352650043986</v>
      </c>
      <c r="G23" s="19">
        <f t="shared" si="2"/>
        <v>15334.564887963219</v>
      </c>
      <c r="H23" s="25">
        <f t="shared" si="3"/>
        <v>16783.50015296762</v>
      </c>
    </row>
    <row r="24" spans="2:8" ht="15">
      <c r="B24" s="84"/>
      <c r="C24" s="46">
        <f t="shared" si="4"/>
        <v>11</v>
      </c>
      <c r="D24" s="9">
        <v>12200.457486482994</v>
      </c>
      <c r="E24" s="13">
        <f t="shared" si="0"/>
        <v>14640.548983779592</v>
      </c>
      <c r="F24" s="57">
        <f t="shared" si="1"/>
        <v>1464.0548983779593</v>
      </c>
      <c r="G24" s="19">
        <f t="shared" si="2"/>
        <v>15494.581007833403</v>
      </c>
      <c r="H24" s="25">
        <f t="shared" si="3"/>
        <v>16958.635906211362</v>
      </c>
    </row>
    <row r="25" spans="2:8" ht="15">
      <c r="B25" s="84"/>
      <c r="C25" s="46">
        <f t="shared" si="4"/>
        <v>12</v>
      </c>
      <c r="D25" s="9">
        <v>12315.483118003418</v>
      </c>
      <c r="E25" s="13">
        <f t="shared" si="0"/>
        <v>14778.579741604102</v>
      </c>
      <c r="F25" s="57">
        <f t="shared" si="1"/>
        <v>1477.85797416041</v>
      </c>
      <c r="G25" s="19">
        <f t="shared" si="2"/>
        <v>15640.66355986434</v>
      </c>
      <c r="H25" s="25">
        <f t="shared" si="3"/>
        <v>17118.521534024752</v>
      </c>
    </row>
    <row r="26" spans="2:8" ht="15">
      <c r="B26" s="84"/>
      <c r="C26" s="46">
        <f t="shared" si="4"/>
        <v>13</v>
      </c>
      <c r="D26" s="9">
        <v>12442.18788944498</v>
      </c>
      <c r="E26" s="13">
        <f t="shared" si="0"/>
        <v>14930.625467333975</v>
      </c>
      <c r="F26" s="57">
        <f t="shared" si="1"/>
        <v>1493.0625467333975</v>
      </c>
      <c r="G26" s="19">
        <f t="shared" si="2"/>
        <v>15801.578619595126</v>
      </c>
      <c r="H26" s="25">
        <f t="shared" si="3"/>
        <v>17294.641166328525</v>
      </c>
    </row>
    <row r="27" spans="2:8" ht="15">
      <c r="B27" s="84"/>
      <c r="C27" s="46">
        <f t="shared" si="4"/>
        <v>14</v>
      </c>
      <c r="D27" s="9">
        <v>12557.567434296354</v>
      </c>
      <c r="E27" s="13">
        <f t="shared" si="0"/>
        <v>15069.080921155624</v>
      </c>
      <c r="F27" s="57">
        <f t="shared" si="1"/>
        <v>1506.9080921155623</v>
      </c>
      <c r="G27" s="19">
        <f t="shared" si="2"/>
        <v>15948.11064155637</v>
      </c>
      <c r="H27" s="25">
        <f t="shared" si="3"/>
        <v>17455.018733671932</v>
      </c>
    </row>
    <row r="28" spans="2:8" ht="15">
      <c r="B28" s="84"/>
      <c r="C28" s="46">
        <f t="shared" si="4"/>
        <v>15</v>
      </c>
      <c r="D28" s="9">
        <v>12684.98003239979</v>
      </c>
      <c r="E28" s="13">
        <f t="shared" si="0"/>
        <v>15221.976038879748</v>
      </c>
      <c r="F28" s="57">
        <f t="shared" si="1"/>
        <v>1522.1976038879748</v>
      </c>
      <c r="G28" s="19">
        <f t="shared" si="2"/>
        <v>16109.924641147732</v>
      </c>
      <c r="H28" s="25">
        <f t="shared" si="3"/>
        <v>17632.12224503571</v>
      </c>
    </row>
    <row r="29" spans="2:8" ht="15">
      <c r="B29" s="84"/>
      <c r="C29" s="46">
        <f t="shared" si="4"/>
        <v>16</v>
      </c>
      <c r="D29" s="9">
        <v>12812.80552938933</v>
      </c>
      <c r="E29" s="13">
        <f t="shared" si="0"/>
        <v>15375.366635267197</v>
      </c>
      <c r="F29" s="57">
        <f t="shared" si="1"/>
        <v>1537.5366635267196</v>
      </c>
      <c r="G29" s="19">
        <f t="shared" si="2"/>
        <v>16272.263022324449</v>
      </c>
      <c r="H29" s="25">
        <f t="shared" si="3"/>
        <v>17809.79968585117</v>
      </c>
    </row>
    <row r="30" spans="2:8" ht="15">
      <c r="B30" s="84"/>
      <c r="C30" s="46">
        <f t="shared" si="4"/>
        <v>17</v>
      </c>
      <c r="D30" s="9">
        <v>12941.043925264974</v>
      </c>
      <c r="E30" s="13">
        <f t="shared" si="0"/>
        <v>15529.25271031797</v>
      </c>
      <c r="F30" s="57">
        <f t="shared" si="1"/>
        <v>1552.925271031797</v>
      </c>
      <c r="G30" s="19">
        <f t="shared" si="2"/>
        <v>16435.12578508652</v>
      </c>
      <c r="H30" s="25">
        <f t="shared" si="3"/>
        <v>17988.051056118315</v>
      </c>
    </row>
    <row r="31" spans="2:8" ht="15">
      <c r="B31" s="84"/>
      <c r="C31" s="46">
        <f t="shared" si="4"/>
        <v>18</v>
      </c>
      <c r="D31" s="9">
        <v>13069.5772489164</v>
      </c>
      <c r="E31" s="13">
        <f t="shared" si="0"/>
        <v>15683.49269869968</v>
      </c>
      <c r="F31" s="57">
        <f t="shared" si="1"/>
        <v>1568.3492698699679</v>
      </c>
      <c r="G31" s="19">
        <f t="shared" si="2"/>
        <v>16598.363106123827</v>
      </c>
      <c r="H31" s="25">
        <f t="shared" si="3"/>
        <v>18166.712375993793</v>
      </c>
    </row>
    <row r="32" spans="2:8" ht="15">
      <c r="B32" s="84"/>
      <c r="C32" s="46">
        <f t="shared" si="4"/>
        <v>19</v>
      </c>
      <c r="D32" s="9">
        <v>13198.582457009084</v>
      </c>
      <c r="E32" s="13">
        <f t="shared" si="0"/>
        <v>15838.298948410902</v>
      </c>
      <c r="F32" s="57">
        <f t="shared" si="1"/>
        <v>1583.82989484109</v>
      </c>
      <c r="G32" s="19">
        <f t="shared" si="2"/>
        <v>16762.19972040154</v>
      </c>
      <c r="H32" s="25">
        <f t="shared" si="3"/>
        <v>18346.029615242627</v>
      </c>
    </row>
    <row r="33" spans="2:8" ht="15">
      <c r="B33" s="84"/>
      <c r="C33" s="46">
        <f t="shared" si="4"/>
        <v>20</v>
      </c>
      <c r="D33" s="9">
        <v>13328.059549543026</v>
      </c>
      <c r="E33" s="13">
        <f t="shared" si="0"/>
        <v>15993.67145945163</v>
      </c>
      <c r="F33" s="57">
        <f t="shared" si="1"/>
        <v>1599.367145945163</v>
      </c>
      <c r="G33" s="19">
        <f t="shared" si="2"/>
        <v>16926.635627919644</v>
      </c>
      <c r="H33" s="25">
        <f t="shared" si="3"/>
        <v>18526.002773864806</v>
      </c>
    </row>
    <row r="34" spans="2:8" ht="15">
      <c r="B34" s="84"/>
      <c r="C34" s="46">
        <f t="shared" si="4"/>
        <v>21</v>
      </c>
      <c r="D34" s="9">
        <v>13470.159550880608</v>
      </c>
      <c r="E34" s="13">
        <f t="shared" si="0"/>
        <v>16164.19146105673</v>
      </c>
      <c r="F34" s="57">
        <f t="shared" si="1"/>
        <v>1616.4191461056728</v>
      </c>
      <c r="G34" s="19">
        <f t="shared" si="2"/>
        <v>17107.10262961837</v>
      </c>
      <c r="H34" s="25">
        <f t="shared" si="3"/>
        <v>18723.521775724043</v>
      </c>
    </row>
    <row r="35" spans="2:8" ht="15">
      <c r="B35" s="84"/>
      <c r="C35" s="46">
        <f t="shared" si="4"/>
        <v>22</v>
      </c>
      <c r="D35" s="9">
        <v>13613.02636443523</v>
      </c>
      <c r="E35" s="13">
        <f t="shared" si="0"/>
        <v>16335.631637322276</v>
      </c>
      <c r="F35" s="57">
        <f t="shared" si="1"/>
        <v>1633.5631637322276</v>
      </c>
      <c r="G35" s="19">
        <f t="shared" si="2"/>
        <v>17288.54348283274</v>
      </c>
      <c r="H35" s="25">
        <f t="shared" si="3"/>
        <v>18922.10664656497</v>
      </c>
    </row>
    <row r="36" spans="2:8" ht="15">
      <c r="B36" s="84"/>
      <c r="C36" s="46">
        <f t="shared" si="4"/>
        <v>23</v>
      </c>
      <c r="D36" s="9">
        <v>13768.870000124442</v>
      </c>
      <c r="E36" s="13">
        <f t="shared" si="0"/>
        <v>16522.644000149332</v>
      </c>
      <c r="F36" s="57">
        <f t="shared" si="1"/>
        <v>1652.264400014933</v>
      </c>
      <c r="G36" s="19">
        <f t="shared" si="2"/>
        <v>17486.46490015804</v>
      </c>
      <c r="H36" s="25">
        <f t="shared" si="3"/>
        <v>19138.729300172974</v>
      </c>
    </row>
    <row r="37" spans="2:8" ht="15">
      <c r="B37" s="84"/>
      <c r="C37" s="46">
        <f t="shared" si="4"/>
        <v>24</v>
      </c>
      <c r="D37" s="9">
        <v>13912.975510337359</v>
      </c>
      <c r="E37" s="13">
        <f t="shared" si="0"/>
        <v>16695.57061240483</v>
      </c>
      <c r="F37" s="57">
        <f t="shared" si="1"/>
        <v>1669.557061240483</v>
      </c>
      <c r="G37" s="19">
        <f t="shared" si="2"/>
        <v>17669.478898128447</v>
      </c>
      <c r="H37" s="25">
        <f t="shared" si="3"/>
        <v>19339.03595936893</v>
      </c>
    </row>
    <row r="38" spans="2:8" ht="15">
      <c r="B38" s="84"/>
      <c r="C38" s="46">
        <f t="shared" si="4"/>
        <v>25</v>
      </c>
      <c r="D38" s="9">
        <v>14070.41175601581</v>
      </c>
      <c r="E38" s="13">
        <f t="shared" si="0"/>
        <v>16884.494107218972</v>
      </c>
      <c r="F38" s="57">
        <f t="shared" si="1"/>
        <v>1688.4494107218973</v>
      </c>
      <c r="G38" s="19">
        <f t="shared" si="2"/>
        <v>17869.422930140077</v>
      </c>
      <c r="H38" s="25">
        <f t="shared" si="3"/>
        <v>19557.872340861973</v>
      </c>
    </row>
    <row r="39" spans="2:8" ht="15">
      <c r="B39" s="84"/>
      <c r="C39" s="46">
        <f t="shared" si="4"/>
        <v>26</v>
      </c>
      <c r="D39" s="9">
        <v>14215.814948442194</v>
      </c>
      <c r="E39" s="13">
        <f t="shared" si="0"/>
        <v>17058.977938130633</v>
      </c>
      <c r="F39" s="57">
        <f t="shared" si="1"/>
        <v>1705.8977938130631</v>
      </c>
      <c r="G39" s="19">
        <f t="shared" si="2"/>
        <v>18054.084984521585</v>
      </c>
      <c r="H39" s="25">
        <f t="shared" si="3"/>
        <v>19759.982778334648</v>
      </c>
    </row>
    <row r="40" spans="2:8" ht="15">
      <c r="B40" s="84"/>
      <c r="C40" s="46">
        <f t="shared" si="4"/>
        <v>27</v>
      </c>
      <c r="D40" s="9">
        <v>14374.843804109885</v>
      </c>
      <c r="E40" s="13">
        <f t="shared" si="0"/>
        <v>17249.81256493186</v>
      </c>
      <c r="F40" s="57">
        <f t="shared" si="1"/>
        <v>1724.9812564931863</v>
      </c>
      <c r="G40" s="19">
        <f t="shared" si="2"/>
        <v>18256.051631219554</v>
      </c>
      <c r="H40" s="25">
        <f t="shared" si="3"/>
        <v>19981.03288771274</v>
      </c>
    </row>
    <row r="41" spans="2:8" ht="15">
      <c r="B41" s="84"/>
      <c r="C41" s="46">
        <f t="shared" si="4"/>
        <v>28</v>
      </c>
      <c r="D41" s="9">
        <v>14534.639471994622</v>
      </c>
      <c r="E41" s="13">
        <f t="shared" si="0"/>
        <v>17441.567366393545</v>
      </c>
      <c r="F41" s="57">
        <f t="shared" si="1"/>
        <v>1744.1567366393547</v>
      </c>
      <c r="G41" s="19">
        <f t="shared" si="2"/>
        <v>18458.99212943317</v>
      </c>
      <c r="H41" s="25">
        <f t="shared" si="3"/>
        <v>20203.148866072523</v>
      </c>
    </row>
    <row r="42" spans="2:8" ht="15">
      <c r="B42" s="84"/>
      <c r="C42" s="46">
        <f t="shared" si="4"/>
        <v>29</v>
      </c>
      <c r="D42" s="9">
        <v>14682.107158851504</v>
      </c>
      <c r="E42" s="13">
        <f t="shared" si="0"/>
        <v>17618.528590621805</v>
      </c>
      <c r="F42" s="57">
        <f t="shared" si="1"/>
        <v>1761.8528590621804</v>
      </c>
      <c r="G42" s="19">
        <f t="shared" si="2"/>
        <v>18646.276091741413</v>
      </c>
      <c r="H42" s="25">
        <f t="shared" si="3"/>
        <v>20408.12895080359</v>
      </c>
    </row>
    <row r="43" spans="2:8" ht="15">
      <c r="B43" s="84"/>
      <c r="C43" s="46">
        <f t="shared" si="4"/>
        <v>30</v>
      </c>
      <c r="D43" s="9">
        <v>14843.436451170328</v>
      </c>
      <c r="E43" s="13">
        <f t="shared" si="0"/>
        <v>17812.123741404394</v>
      </c>
      <c r="F43" s="57">
        <f t="shared" si="1"/>
        <v>1781.2123741404394</v>
      </c>
      <c r="G43" s="19">
        <f t="shared" si="2"/>
        <v>18851.164292986316</v>
      </c>
      <c r="H43" s="25">
        <f t="shared" si="3"/>
        <v>20632.376667126755</v>
      </c>
    </row>
    <row r="44" spans="2:8" ht="15">
      <c r="B44" s="84"/>
      <c r="C44" s="46">
        <f t="shared" si="4"/>
        <v>31</v>
      </c>
      <c r="D44" s="9">
        <v>15005.47357015104</v>
      </c>
      <c r="E44" s="13">
        <f t="shared" si="0"/>
        <v>18006.56828418125</v>
      </c>
      <c r="F44" s="57">
        <f t="shared" si="1"/>
        <v>1800.6568284181246</v>
      </c>
      <c r="G44" s="19">
        <f t="shared" si="2"/>
        <v>19056.95143409182</v>
      </c>
      <c r="H44" s="25">
        <f t="shared" si="3"/>
        <v>20857.608262509944</v>
      </c>
    </row>
    <row r="45" spans="2:8" ht="15">
      <c r="B45" s="84"/>
      <c r="C45" s="46">
        <f t="shared" si="4"/>
        <v>32</v>
      </c>
      <c r="D45" s="9">
        <v>15168.454458014268</v>
      </c>
      <c r="E45" s="13">
        <f t="shared" si="0"/>
        <v>18202.145349617123</v>
      </c>
      <c r="F45" s="57">
        <f t="shared" si="1"/>
        <v>1820.2145349617122</v>
      </c>
      <c r="G45" s="19">
        <f t="shared" si="2"/>
        <v>19263.93716167812</v>
      </c>
      <c r="H45" s="25">
        <f t="shared" si="3"/>
        <v>21084.151696639834</v>
      </c>
    </row>
    <row r="46" spans="2:8" ht="15">
      <c r="B46" s="84"/>
      <c r="C46" s="46">
        <f t="shared" si="4"/>
        <v>33</v>
      </c>
      <c r="D46" s="9">
        <v>15332.261143649694</v>
      </c>
      <c r="E46" s="13">
        <f t="shared" si="0"/>
        <v>18398.713372379632</v>
      </c>
      <c r="F46" s="57">
        <f t="shared" si="1"/>
        <v>1839.8713372379632</v>
      </c>
      <c r="G46" s="19">
        <f t="shared" si="2"/>
        <v>19471.97165243511</v>
      </c>
      <c r="H46" s="25">
        <f t="shared" si="3"/>
        <v>21311.842989673074</v>
      </c>
    </row>
    <row r="47" spans="2:8" ht="15">
      <c r="B47" s="84"/>
      <c r="C47" s="46">
        <f t="shared" si="4"/>
        <v>34</v>
      </c>
      <c r="D47" s="9">
        <v>15496.775655947005</v>
      </c>
      <c r="E47" s="13">
        <f t="shared" si="0"/>
        <v>18596.130787136408</v>
      </c>
      <c r="F47" s="57">
        <f t="shared" si="1"/>
        <v>1859.6130787136406</v>
      </c>
      <c r="G47" s="19">
        <f t="shared" si="2"/>
        <v>19680.905083052698</v>
      </c>
      <c r="H47" s="25">
        <f t="shared" si="3"/>
        <v>21540.518161766337</v>
      </c>
    </row>
    <row r="48" spans="2:8" ht="15.75" thickBot="1">
      <c r="B48" s="85"/>
      <c r="C48" s="47">
        <f>+C47+1</f>
        <v>35</v>
      </c>
      <c r="D48" s="11">
        <v>15648.490302775204</v>
      </c>
      <c r="E48" s="13">
        <f t="shared" si="0"/>
        <v>18778.188363330246</v>
      </c>
      <c r="F48" s="58">
        <f t="shared" si="1"/>
        <v>1877.8188363330244</v>
      </c>
      <c r="G48" s="20">
        <f t="shared" si="2"/>
        <v>19873.58268452451</v>
      </c>
      <c r="H48" s="26">
        <f t="shared" si="3"/>
        <v>21751.401520857533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86" t="s">
        <v>15</v>
      </c>
      <c r="C8" s="86"/>
      <c r="D8" s="86"/>
      <c r="E8" s="86"/>
      <c r="F8" s="86"/>
      <c r="G8" s="86"/>
      <c r="H8" s="86"/>
    </row>
    <row r="9" spans="2:6" ht="21" thickBot="1">
      <c r="B9" s="27"/>
      <c r="C9" s="27"/>
      <c r="D9" s="27"/>
      <c r="E9" s="27"/>
      <c r="F9" s="1"/>
    </row>
    <row r="10" spans="2:8" ht="21" thickBot="1">
      <c r="B10" s="27"/>
      <c r="C10" s="27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">
      <c r="B13" s="84"/>
      <c r="C13" s="6" t="s">
        <v>4</v>
      </c>
      <c r="D13" s="7">
        <v>10908.63203993752</v>
      </c>
      <c r="E13" s="45">
        <f>D13+D13*20%</f>
        <v>13090.358447925024</v>
      </c>
      <c r="F13" s="56">
        <f>D13*12%</f>
        <v>1309.0358447925023</v>
      </c>
      <c r="G13" s="18">
        <f>D13+D13*27%</f>
        <v>13853.962690720651</v>
      </c>
      <c r="H13" s="24">
        <f>G13+F13</f>
        <v>15162.998535513154</v>
      </c>
    </row>
    <row r="14" spans="2:8" ht="15">
      <c r="B14" s="84"/>
      <c r="C14" s="46">
        <v>1</v>
      </c>
      <c r="D14" s="9">
        <v>11020.885350365566</v>
      </c>
      <c r="E14" s="45">
        <f aca="true" t="shared" si="0" ref="E14:E48">D14+D14*20%</f>
        <v>13225.06242043868</v>
      </c>
      <c r="F14" s="57">
        <f aca="true" t="shared" si="1" ref="F14:F48">D14*12%</f>
        <v>1322.5062420438678</v>
      </c>
      <c r="G14" s="19">
        <f aca="true" t="shared" si="2" ref="G14:G48">D14+D14*27%</f>
        <v>13996.52439496427</v>
      </c>
      <c r="H14" s="25">
        <f aca="true" t="shared" si="3" ref="H14:H48">G14+F14</f>
        <v>15319.030637008138</v>
      </c>
    </row>
    <row r="15" spans="2:8" ht="15">
      <c r="B15" s="84"/>
      <c r="C15" s="46">
        <f aca="true" t="shared" si="4" ref="C15:C47">+C14+1</f>
        <v>2</v>
      </c>
      <c r="D15" s="9">
        <v>11133.433588569394</v>
      </c>
      <c r="E15" s="45">
        <f t="shared" si="0"/>
        <v>13360.120306283274</v>
      </c>
      <c r="F15" s="57">
        <f t="shared" si="1"/>
        <v>1336.0120306283272</v>
      </c>
      <c r="G15" s="19">
        <f t="shared" si="2"/>
        <v>14139.46065748313</v>
      </c>
      <c r="H15" s="25">
        <f t="shared" si="3"/>
        <v>15475.472688111458</v>
      </c>
    </row>
    <row r="16" spans="2:8" ht="15">
      <c r="B16" s="84"/>
      <c r="C16" s="46">
        <f t="shared" si="4"/>
        <v>3</v>
      </c>
      <c r="D16" s="9">
        <v>11246.158783438696</v>
      </c>
      <c r="E16" s="45">
        <f t="shared" si="0"/>
        <v>13495.390540126435</v>
      </c>
      <c r="F16" s="57">
        <f t="shared" si="1"/>
        <v>1349.5390540126434</v>
      </c>
      <c r="G16" s="19">
        <f t="shared" si="2"/>
        <v>14282.621654967144</v>
      </c>
      <c r="H16" s="25">
        <f t="shared" si="3"/>
        <v>15632.160708979787</v>
      </c>
    </row>
    <row r="17" spans="2:8" ht="15">
      <c r="B17" s="84"/>
      <c r="C17" s="46">
        <f t="shared" si="4"/>
        <v>4</v>
      </c>
      <c r="D17" s="9">
        <v>11359.119920528623</v>
      </c>
      <c r="E17" s="45">
        <f t="shared" si="0"/>
        <v>13630.943904634347</v>
      </c>
      <c r="F17" s="57">
        <f t="shared" si="1"/>
        <v>1363.0943904634346</v>
      </c>
      <c r="G17" s="19">
        <f t="shared" si="2"/>
        <v>14426.082299071351</v>
      </c>
      <c r="H17" s="25">
        <f t="shared" si="3"/>
        <v>15789.176689534786</v>
      </c>
    </row>
    <row r="18" spans="2:8" ht="15">
      <c r="B18" s="84"/>
      <c r="C18" s="46">
        <f t="shared" si="4"/>
        <v>5</v>
      </c>
      <c r="D18" s="9">
        <v>11472.199028728866</v>
      </c>
      <c r="E18" s="45">
        <f t="shared" si="0"/>
        <v>13766.63883447464</v>
      </c>
      <c r="F18" s="57">
        <f t="shared" si="1"/>
        <v>1376.6638834474638</v>
      </c>
      <c r="G18" s="19">
        <f t="shared" si="2"/>
        <v>14569.69276648566</v>
      </c>
      <c r="H18" s="25">
        <f t="shared" si="3"/>
        <v>15946.356649933123</v>
      </c>
    </row>
    <row r="19" spans="2:8" ht="15">
      <c r="B19" s="84"/>
      <c r="C19" s="46">
        <f t="shared" si="4"/>
        <v>6</v>
      </c>
      <c r="D19" s="9">
        <v>11585.573064704893</v>
      </c>
      <c r="E19" s="45">
        <f t="shared" si="0"/>
        <v>13902.687677645872</v>
      </c>
      <c r="F19" s="57">
        <f t="shared" si="1"/>
        <v>1390.2687677645872</v>
      </c>
      <c r="G19" s="19">
        <f t="shared" si="2"/>
        <v>14713.677792175215</v>
      </c>
      <c r="H19" s="25">
        <f t="shared" si="3"/>
        <v>16103.946559939803</v>
      </c>
    </row>
    <row r="20" spans="2:8" ht="15">
      <c r="B20" s="84"/>
      <c r="C20" s="46">
        <f t="shared" si="4"/>
        <v>7</v>
      </c>
      <c r="D20" s="9">
        <v>11699.065071791241</v>
      </c>
      <c r="E20" s="45">
        <f t="shared" si="0"/>
        <v>14038.878086149489</v>
      </c>
      <c r="F20" s="57">
        <f t="shared" si="1"/>
        <v>1403.8878086149489</v>
      </c>
      <c r="G20" s="19">
        <f t="shared" si="2"/>
        <v>14857.812641174876</v>
      </c>
      <c r="H20" s="25">
        <f t="shared" si="3"/>
        <v>16261.700449789825</v>
      </c>
    </row>
    <row r="21" spans="2:8" ht="15">
      <c r="B21" s="84"/>
      <c r="C21" s="46">
        <f t="shared" si="4"/>
        <v>8</v>
      </c>
      <c r="D21" s="9">
        <v>11812.79302109821</v>
      </c>
      <c r="E21" s="45">
        <f t="shared" si="0"/>
        <v>14175.351625317853</v>
      </c>
      <c r="F21" s="57">
        <f t="shared" si="1"/>
        <v>1417.535162531785</v>
      </c>
      <c r="G21" s="19">
        <f t="shared" si="2"/>
        <v>15002.247136794727</v>
      </c>
      <c r="H21" s="25">
        <f t="shared" si="3"/>
        <v>16419.78229932651</v>
      </c>
    </row>
    <row r="22" spans="2:8" ht="15">
      <c r="B22" s="84"/>
      <c r="C22" s="46">
        <f t="shared" si="4"/>
        <v>9</v>
      </c>
      <c r="D22" s="9">
        <v>11926.756912625813</v>
      </c>
      <c r="E22" s="45">
        <f t="shared" si="0"/>
        <v>14312.108295150976</v>
      </c>
      <c r="F22" s="57">
        <f t="shared" si="1"/>
        <v>1431.2108295150974</v>
      </c>
      <c r="G22" s="19">
        <f t="shared" si="2"/>
        <v>15146.981279034782</v>
      </c>
      <c r="H22" s="25">
        <f t="shared" si="3"/>
        <v>16578.19210854988</v>
      </c>
    </row>
    <row r="23" spans="2:8" ht="15">
      <c r="B23" s="84"/>
      <c r="C23" s="46">
        <f t="shared" si="4"/>
        <v>10</v>
      </c>
      <c r="D23" s="9">
        <v>12040.897760818883</v>
      </c>
      <c r="E23" s="45">
        <f t="shared" si="0"/>
        <v>14449.07731298266</v>
      </c>
      <c r="F23" s="57">
        <f t="shared" si="1"/>
        <v>1444.9077312982658</v>
      </c>
      <c r="G23" s="19">
        <f t="shared" si="2"/>
        <v>15291.940156239982</v>
      </c>
      <c r="H23" s="25">
        <f t="shared" si="3"/>
        <v>16736.847887538246</v>
      </c>
    </row>
    <row r="24" spans="2:8" ht="15">
      <c r="B24" s="84"/>
      <c r="C24" s="46">
        <f t="shared" si="4"/>
        <v>11</v>
      </c>
      <c r="D24" s="9">
        <v>12155.274551232587</v>
      </c>
      <c r="E24" s="45">
        <f t="shared" si="0"/>
        <v>14586.329461479105</v>
      </c>
      <c r="F24" s="57">
        <f t="shared" si="1"/>
        <v>1458.6329461479104</v>
      </c>
      <c r="G24" s="19">
        <f t="shared" si="2"/>
        <v>15437.198680065387</v>
      </c>
      <c r="H24" s="25">
        <f t="shared" si="3"/>
        <v>16895.831626213298</v>
      </c>
    </row>
    <row r="25" spans="2:8" ht="15">
      <c r="B25" s="84"/>
      <c r="C25" s="46">
        <f t="shared" si="4"/>
        <v>12</v>
      </c>
      <c r="D25" s="9">
        <v>12281.153524901936</v>
      </c>
      <c r="E25" s="45">
        <f t="shared" si="0"/>
        <v>14737.384229882324</v>
      </c>
      <c r="F25" s="57">
        <f t="shared" si="1"/>
        <v>1473.7384229882323</v>
      </c>
      <c r="G25" s="19">
        <f t="shared" si="2"/>
        <v>15597.06497662546</v>
      </c>
      <c r="H25" s="25">
        <f t="shared" si="3"/>
        <v>17070.80339961369</v>
      </c>
    </row>
    <row r="26" spans="2:8" ht="15">
      <c r="B26" s="84"/>
      <c r="C26" s="46">
        <f t="shared" si="4"/>
        <v>13</v>
      </c>
      <c r="D26" s="9">
        <v>12407.563368567706</v>
      </c>
      <c r="E26" s="45">
        <f t="shared" si="0"/>
        <v>14889.076042281247</v>
      </c>
      <c r="F26" s="57">
        <f t="shared" si="1"/>
        <v>1488.9076042281247</v>
      </c>
      <c r="G26" s="19">
        <f t="shared" si="2"/>
        <v>15757.605478080986</v>
      </c>
      <c r="H26" s="25">
        <f t="shared" si="3"/>
        <v>17246.51308230911</v>
      </c>
    </row>
    <row r="27" spans="2:8" ht="15">
      <c r="B27" s="84"/>
      <c r="C27" s="46">
        <f t="shared" si="4"/>
        <v>14</v>
      </c>
      <c r="D27" s="9">
        <v>12522.76595675361</v>
      </c>
      <c r="E27" s="45">
        <f t="shared" si="0"/>
        <v>15027.319148104332</v>
      </c>
      <c r="F27" s="57">
        <f t="shared" si="1"/>
        <v>1502.7319148104332</v>
      </c>
      <c r="G27" s="19">
        <f t="shared" si="2"/>
        <v>15903.912765077086</v>
      </c>
      <c r="H27" s="25">
        <f t="shared" si="3"/>
        <v>17406.64467988752</v>
      </c>
    </row>
    <row r="28" spans="2:8" ht="15">
      <c r="B28" s="84"/>
      <c r="C28" s="46">
        <f t="shared" si="4"/>
        <v>15</v>
      </c>
      <c r="D28" s="9">
        <v>12649.883627081266</v>
      </c>
      <c r="E28" s="45">
        <f t="shared" si="0"/>
        <v>15179.860352497519</v>
      </c>
      <c r="F28" s="57">
        <f t="shared" si="1"/>
        <v>1517.986035249752</v>
      </c>
      <c r="G28" s="19">
        <f t="shared" si="2"/>
        <v>16065.352206393209</v>
      </c>
      <c r="H28" s="25">
        <f t="shared" si="3"/>
        <v>17583.33824164296</v>
      </c>
    </row>
    <row r="29" spans="2:8" ht="15">
      <c r="B29" s="84"/>
      <c r="C29" s="46">
        <f t="shared" si="4"/>
        <v>16</v>
      </c>
      <c r="D29" s="9">
        <v>12777.296225184706</v>
      </c>
      <c r="E29" s="45">
        <f t="shared" si="0"/>
        <v>15332.755470221648</v>
      </c>
      <c r="F29" s="57">
        <f t="shared" si="1"/>
        <v>1533.2755470221646</v>
      </c>
      <c r="G29" s="19">
        <f t="shared" si="2"/>
        <v>16227.166205984577</v>
      </c>
      <c r="H29" s="25">
        <f t="shared" si="3"/>
        <v>17760.44175300674</v>
      </c>
    </row>
    <row r="30" spans="2:8" ht="15">
      <c r="B30" s="84"/>
      <c r="C30" s="46">
        <f t="shared" si="4"/>
        <v>17</v>
      </c>
      <c r="D30" s="9">
        <v>12905.180707729402</v>
      </c>
      <c r="E30" s="45">
        <f t="shared" si="0"/>
        <v>15486.216849275283</v>
      </c>
      <c r="F30" s="57">
        <f t="shared" si="1"/>
        <v>1548.6216849275281</v>
      </c>
      <c r="G30" s="19">
        <f t="shared" si="2"/>
        <v>16389.57949881634</v>
      </c>
      <c r="H30" s="25">
        <f t="shared" si="3"/>
        <v>17938.20118374387</v>
      </c>
    </row>
    <row r="31" spans="2:8" ht="15">
      <c r="B31" s="84"/>
      <c r="C31" s="46">
        <f t="shared" si="4"/>
        <v>18</v>
      </c>
      <c r="D31" s="9">
        <v>13033.537074715357</v>
      </c>
      <c r="E31" s="45">
        <f t="shared" si="0"/>
        <v>15640.24448965843</v>
      </c>
      <c r="F31" s="57">
        <f t="shared" si="1"/>
        <v>1564.0244489658428</v>
      </c>
      <c r="G31" s="19">
        <f t="shared" si="2"/>
        <v>16552.592084888503</v>
      </c>
      <c r="H31" s="25">
        <f t="shared" si="3"/>
        <v>18116.616533854347</v>
      </c>
    </row>
    <row r="32" spans="2:8" ht="15">
      <c r="B32" s="84"/>
      <c r="C32" s="46">
        <f t="shared" si="4"/>
        <v>19</v>
      </c>
      <c r="D32" s="9">
        <v>13162.247355032257</v>
      </c>
      <c r="E32" s="45">
        <f t="shared" si="0"/>
        <v>15794.69682603871</v>
      </c>
      <c r="F32" s="57">
        <f t="shared" si="1"/>
        <v>1579.4696826038708</v>
      </c>
      <c r="G32" s="19">
        <f t="shared" si="2"/>
        <v>16716.054140890967</v>
      </c>
      <c r="H32" s="25">
        <f t="shared" si="3"/>
        <v>18295.523823494837</v>
      </c>
    </row>
    <row r="33" spans="2:8" ht="15">
      <c r="B33" s="84"/>
      <c r="C33" s="46">
        <f t="shared" si="4"/>
        <v>20</v>
      </c>
      <c r="D33" s="9">
        <v>13291.37053423525</v>
      </c>
      <c r="E33" s="45">
        <f t="shared" si="0"/>
        <v>15949.6446410823</v>
      </c>
      <c r="F33" s="57">
        <f t="shared" si="1"/>
        <v>1594.96446410823</v>
      </c>
      <c r="G33" s="19">
        <f t="shared" si="2"/>
        <v>16880.040578478765</v>
      </c>
      <c r="H33" s="25">
        <f t="shared" si="3"/>
        <v>18475.005042586996</v>
      </c>
    </row>
    <row r="34" spans="2:8" ht="15">
      <c r="B34" s="84"/>
      <c r="C34" s="46">
        <f t="shared" si="4"/>
        <v>21</v>
      </c>
      <c r="D34" s="9">
        <v>13433.234593352208</v>
      </c>
      <c r="E34" s="45">
        <f t="shared" si="0"/>
        <v>16119.88151202265</v>
      </c>
      <c r="F34" s="57">
        <f t="shared" si="1"/>
        <v>1611.988151202265</v>
      </c>
      <c r="G34" s="19">
        <f t="shared" si="2"/>
        <v>17060.207933557303</v>
      </c>
      <c r="H34" s="25">
        <f t="shared" si="3"/>
        <v>18672.19608475957</v>
      </c>
    </row>
    <row r="35" spans="2:8" ht="15">
      <c r="B35" s="84"/>
      <c r="C35" s="46">
        <f t="shared" si="4"/>
        <v>22</v>
      </c>
      <c r="D35" s="9">
        <v>13563.301541437719</v>
      </c>
      <c r="E35" s="45">
        <f t="shared" si="0"/>
        <v>16275.961849725263</v>
      </c>
      <c r="F35" s="57">
        <f t="shared" si="1"/>
        <v>1627.596184972526</v>
      </c>
      <c r="G35" s="19">
        <f t="shared" si="2"/>
        <v>17225.392957625903</v>
      </c>
      <c r="H35" s="25">
        <f t="shared" si="3"/>
        <v>18852.989142598428</v>
      </c>
    </row>
    <row r="36" spans="2:8" ht="15">
      <c r="B36" s="84"/>
      <c r="C36" s="46">
        <f t="shared" si="4"/>
        <v>23</v>
      </c>
      <c r="D36" s="9">
        <v>13718.791263795982</v>
      </c>
      <c r="E36" s="45">
        <f t="shared" si="0"/>
        <v>16462.549516555177</v>
      </c>
      <c r="F36" s="57">
        <f t="shared" si="1"/>
        <v>1646.2549516555177</v>
      </c>
      <c r="G36" s="19">
        <f t="shared" si="2"/>
        <v>17422.8649050209</v>
      </c>
      <c r="H36" s="25">
        <f t="shared" si="3"/>
        <v>19069.119856676418</v>
      </c>
    </row>
    <row r="37" spans="2:8" ht="15">
      <c r="B37" s="84"/>
      <c r="C37" s="46">
        <f t="shared" si="4"/>
        <v>24</v>
      </c>
      <c r="D37" s="9">
        <v>13862.483875122807</v>
      </c>
      <c r="E37" s="45">
        <f t="shared" si="0"/>
        <v>16634.98065014737</v>
      </c>
      <c r="F37" s="57">
        <f t="shared" si="1"/>
        <v>1663.4980650147368</v>
      </c>
      <c r="G37" s="19">
        <f t="shared" si="2"/>
        <v>17605.354521405967</v>
      </c>
      <c r="H37" s="25">
        <f t="shared" si="3"/>
        <v>19268.852586420704</v>
      </c>
    </row>
    <row r="38" spans="2:8" ht="15">
      <c r="B38" s="84"/>
      <c r="C38" s="46">
        <f t="shared" si="4"/>
        <v>25</v>
      </c>
      <c r="D38" s="9">
        <v>14019.448236359998</v>
      </c>
      <c r="E38" s="45">
        <f t="shared" si="0"/>
        <v>16823.337883631997</v>
      </c>
      <c r="F38" s="57">
        <f t="shared" si="1"/>
        <v>1682.3337883631998</v>
      </c>
      <c r="G38" s="19">
        <f t="shared" si="2"/>
        <v>17804.6992601772</v>
      </c>
      <c r="H38" s="25">
        <f t="shared" si="3"/>
        <v>19487.0330485404</v>
      </c>
    </row>
    <row r="39" spans="2:8" ht="15">
      <c r="B39" s="84"/>
      <c r="C39" s="46">
        <f t="shared" si="4"/>
        <v>26</v>
      </c>
      <c r="D39" s="9">
        <v>14164.556501010595</v>
      </c>
      <c r="E39" s="45">
        <f t="shared" si="0"/>
        <v>16997.467801212715</v>
      </c>
      <c r="F39" s="57">
        <f t="shared" si="1"/>
        <v>1699.7467801212713</v>
      </c>
      <c r="G39" s="19">
        <f t="shared" si="2"/>
        <v>17988.986756283455</v>
      </c>
      <c r="H39" s="25">
        <f t="shared" si="3"/>
        <v>19688.733536404725</v>
      </c>
    </row>
    <row r="40" spans="2:8" ht="15">
      <c r="B40" s="84"/>
      <c r="C40" s="46">
        <f t="shared" si="4"/>
        <v>27</v>
      </c>
      <c r="D40" s="9">
        <v>14323.054486681873</v>
      </c>
      <c r="E40" s="45">
        <f t="shared" si="0"/>
        <v>17187.665384018248</v>
      </c>
      <c r="F40" s="57">
        <f t="shared" si="1"/>
        <v>1718.7665384018246</v>
      </c>
      <c r="G40" s="19">
        <f t="shared" si="2"/>
        <v>18190.27919808598</v>
      </c>
      <c r="H40" s="25">
        <f t="shared" si="3"/>
        <v>19909.045736487806</v>
      </c>
    </row>
    <row r="41" spans="2:8" ht="15">
      <c r="B41" s="84"/>
      <c r="C41" s="46">
        <f t="shared" si="4"/>
        <v>28</v>
      </c>
      <c r="D41" s="9">
        <v>14469.46043354593</v>
      </c>
      <c r="E41" s="45">
        <f t="shared" si="0"/>
        <v>17363.352520255117</v>
      </c>
      <c r="F41" s="57">
        <f t="shared" si="1"/>
        <v>1736.3352520255114</v>
      </c>
      <c r="G41" s="19">
        <f t="shared" si="2"/>
        <v>18376.214750603333</v>
      </c>
      <c r="H41" s="25">
        <f t="shared" si="3"/>
        <v>20112.550002628843</v>
      </c>
    </row>
    <row r="42" spans="2:8" ht="15">
      <c r="B42" s="84"/>
      <c r="C42" s="46">
        <f t="shared" si="4"/>
        <v>29</v>
      </c>
      <c r="D42" s="9">
        <v>14629.492043651295</v>
      </c>
      <c r="E42" s="45">
        <f t="shared" si="0"/>
        <v>17555.390452381554</v>
      </c>
      <c r="F42" s="57">
        <f t="shared" si="1"/>
        <v>1755.5390452381553</v>
      </c>
      <c r="G42" s="19">
        <f t="shared" si="2"/>
        <v>18579.454895437146</v>
      </c>
      <c r="H42" s="25">
        <f t="shared" si="3"/>
        <v>20334.9939406753</v>
      </c>
    </row>
    <row r="43" spans="2:8" ht="15">
      <c r="B43" s="84"/>
      <c r="C43" s="46">
        <f t="shared" si="4"/>
        <v>30</v>
      </c>
      <c r="D43" s="9">
        <v>14790.40843708402</v>
      </c>
      <c r="E43" s="45">
        <f t="shared" si="0"/>
        <v>17748.490124500822</v>
      </c>
      <c r="F43" s="57">
        <f t="shared" si="1"/>
        <v>1774.8490124500822</v>
      </c>
      <c r="G43" s="19">
        <f t="shared" si="2"/>
        <v>18783.818715096706</v>
      </c>
      <c r="H43" s="25">
        <f t="shared" si="3"/>
        <v>20558.66772754679</v>
      </c>
    </row>
    <row r="44" spans="2:8" ht="15">
      <c r="B44" s="84"/>
      <c r="C44" s="46">
        <f t="shared" si="4"/>
        <v>31</v>
      </c>
      <c r="D44" s="9">
        <v>14938.760907268257</v>
      </c>
      <c r="E44" s="45">
        <f t="shared" si="0"/>
        <v>17926.51308872191</v>
      </c>
      <c r="F44" s="57">
        <f t="shared" si="1"/>
        <v>1792.6513088721908</v>
      </c>
      <c r="G44" s="19">
        <f t="shared" si="2"/>
        <v>18972.226352230686</v>
      </c>
      <c r="H44" s="25">
        <f t="shared" si="3"/>
        <v>20764.877661102877</v>
      </c>
    </row>
    <row r="45" spans="2:8" ht="15">
      <c r="B45" s="84"/>
      <c r="C45" s="46">
        <f t="shared" si="4"/>
        <v>32</v>
      </c>
      <c r="D45" s="9">
        <v>15101.210925135074</v>
      </c>
      <c r="E45" s="45">
        <f t="shared" si="0"/>
        <v>18121.45311016209</v>
      </c>
      <c r="F45" s="57">
        <f t="shared" si="1"/>
        <v>1812.1453110162088</v>
      </c>
      <c r="G45" s="19">
        <f t="shared" si="2"/>
        <v>19178.537874921545</v>
      </c>
      <c r="H45" s="25">
        <f t="shared" si="3"/>
        <v>20990.683185937753</v>
      </c>
    </row>
    <row r="46" spans="2:8" ht="15">
      <c r="B46" s="84"/>
      <c r="C46" s="46">
        <f t="shared" si="4"/>
        <v>33</v>
      </c>
      <c r="D46" s="9">
        <v>15264.545726329237</v>
      </c>
      <c r="E46" s="45">
        <f t="shared" si="0"/>
        <v>18317.454871595084</v>
      </c>
      <c r="F46" s="57">
        <f t="shared" si="1"/>
        <v>1831.7454871595085</v>
      </c>
      <c r="G46" s="19">
        <f t="shared" si="2"/>
        <v>19385.97307243813</v>
      </c>
      <c r="H46" s="25">
        <f t="shared" si="3"/>
        <v>21217.718559597637</v>
      </c>
    </row>
    <row r="47" spans="2:8" ht="15">
      <c r="B47" s="84"/>
      <c r="C47" s="46">
        <f t="shared" si="4"/>
        <v>34</v>
      </c>
      <c r="D47" s="9">
        <v>15428.529368630136</v>
      </c>
      <c r="E47" s="45">
        <f t="shared" si="0"/>
        <v>18514.235242356164</v>
      </c>
      <c r="F47" s="57">
        <f t="shared" si="1"/>
        <v>1851.4235242356162</v>
      </c>
      <c r="G47" s="19">
        <f t="shared" si="2"/>
        <v>19594.232298160274</v>
      </c>
      <c r="H47" s="25">
        <f t="shared" si="3"/>
        <v>21445.65582239589</v>
      </c>
    </row>
    <row r="48" spans="2:8" ht="15.75" thickBot="1">
      <c r="B48" s="85"/>
      <c r="C48" s="47">
        <f>+C47+1</f>
        <v>35</v>
      </c>
      <c r="D48" s="11">
        <v>15579.713145461923</v>
      </c>
      <c r="E48" s="45">
        <f t="shared" si="0"/>
        <v>18695.655774554307</v>
      </c>
      <c r="F48" s="58">
        <f t="shared" si="1"/>
        <v>1869.5655774554307</v>
      </c>
      <c r="G48" s="20">
        <f t="shared" si="2"/>
        <v>19786.235694736642</v>
      </c>
      <c r="H48" s="26">
        <f t="shared" si="3"/>
        <v>21655.801272192075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86" t="s">
        <v>16</v>
      </c>
      <c r="C8" s="86"/>
      <c r="D8" s="86"/>
      <c r="E8" s="86"/>
      <c r="F8" s="86"/>
      <c r="G8" s="86"/>
      <c r="H8" s="86"/>
    </row>
    <row r="9" spans="2:6" ht="21" thickBot="1">
      <c r="B9" s="27"/>
      <c r="C9" s="27"/>
      <c r="D9" s="27"/>
      <c r="E9" s="27"/>
      <c r="F9" s="1"/>
    </row>
    <row r="10" spans="2:8" ht="21" thickBot="1">
      <c r="B10" s="27"/>
      <c r="C10" s="27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">
      <c r="B13" s="84"/>
      <c r="C13" s="6" t="s">
        <v>4</v>
      </c>
      <c r="D13" s="7">
        <v>10969.800060635527</v>
      </c>
      <c r="E13" s="59">
        <f>D13+D13*20%</f>
        <v>13163.760072762632</v>
      </c>
      <c r="F13" s="56">
        <f>D13*12%</f>
        <v>1316.3760072762632</v>
      </c>
      <c r="G13" s="18">
        <f>D13+D13*27%</f>
        <v>13931.64607700712</v>
      </c>
      <c r="H13" s="24">
        <f>G13+F13</f>
        <v>15248.022084283384</v>
      </c>
    </row>
    <row r="14" spans="2:8" ht="15">
      <c r="B14" s="84"/>
      <c r="C14" s="46">
        <v>1</v>
      </c>
      <c r="D14" s="9">
        <v>11092.906713212496</v>
      </c>
      <c r="E14" s="59">
        <f aca="true" t="shared" si="0" ref="E14:E48">D14+D14*20%</f>
        <v>13311.488055854996</v>
      </c>
      <c r="F14" s="57">
        <f aca="true" t="shared" si="1" ref="F14:F48">D14*12%</f>
        <v>1331.1488055854995</v>
      </c>
      <c r="G14" s="19">
        <f aca="true" t="shared" si="2" ref="G14:G48">D14+D14*27%</f>
        <v>14087.991525779871</v>
      </c>
      <c r="H14" s="25">
        <f aca="true" t="shared" si="3" ref="H14:H48">G14+F14</f>
        <v>15419.14033136537</v>
      </c>
    </row>
    <row r="15" spans="2:8" ht="15">
      <c r="B15" s="84"/>
      <c r="C15" s="46">
        <f aca="true" t="shared" si="4" ref="C15:C47">+C14+1</f>
        <v>2</v>
      </c>
      <c r="D15" s="9">
        <v>11206.221763633366</v>
      </c>
      <c r="E15" s="59">
        <f t="shared" si="0"/>
        <v>13447.46611636004</v>
      </c>
      <c r="F15" s="57">
        <f t="shared" si="1"/>
        <v>1344.746611636004</v>
      </c>
      <c r="G15" s="19">
        <f t="shared" si="2"/>
        <v>14231.901639814376</v>
      </c>
      <c r="H15" s="25">
        <f t="shared" si="3"/>
        <v>15576.64825145038</v>
      </c>
    </row>
    <row r="16" spans="2:8" ht="15">
      <c r="B16" s="84"/>
      <c r="C16" s="46">
        <f t="shared" si="4"/>
        <v>3</v>
      </c>
      <c r="D16" s="9">
        <v>11319.595799609397</v>
      </c>
      <c r="E16" s="59">
        <f t="shared" si="0"/>
        <v>13583.514959531276</v>
      </c>
      <c r="F16" s="57">
        <f t="shared" si="1"/>
        <v>1358.3514959531276</v>
      </c>
      <c r="G16" s="19">
        <f t="shared" si="2"/>
        <v>14375.886665503935</v>
      </c>
      <c r="H16" s="25">
        <f t="shared" si="3"/>
        <v>15734.238161457062</v>
      </c>
    </row>
    <row r="17" spans="2:8" ht="15">
      <c r="B17" s="84"/>
      <c r="C17" s="46">
        <f t="shared" si="4"/>
        <v>4</v>
      </c>
      <c r="D17" s="9">
        <v>11433.264763361209</v>
      </c>
      <c r="E17" s="59">
        <f t="shared" si="0"/>
        <v>13719.917716033451</v>
      </c>
      <c r="F17" s="57">
        <f t="shared" si="1"/>
        <v>1371.991771603345</v>
      </c>
      <c r="G17" s="19">
        <f t="shared" si="2"/>
        <v>14520.246249468735</v>
      </c>
      <c r="H17" s="25">
        <f t="shared" si="3"/>
        <v>15892.23802107208</v>
      </c>
    </row>
    <row r="18" spans="2:8" ht="15">
      <c r="B18" s="84"/>
      <c r="C18" s="46">
        <f t="shared" si="4"/>
        <v>5</v>
      </c>
      <c r="D18" s="9">
        <v>11547.110683778497</v>
      </c>
      <c r="E18" s="59">
        <f t="shared" si="0"/>
        <v>13856.532820534198</v>
      </c>
      <c r="F18" s="57">
        <f t="shared" si="1"/>
        <v>1385.6532820534196</v>
      </c>
      <c r="G18" s="19">
        <f t="shared" si="2"/>
        <v>14664.830568398691</v>
      </c>
      <c r="H18" s="25">
        <f t="shared" si="3"/>
        <v>16050.48385045211</v>
      </c>
    </row>
    <row r="19" spans="2:8" ht="15">
      <c r="B19" s="84"/>
      <c r="C19" s="46">
        <f t="shared" si="4"/>
        <v>6</v>
      </c>
      <c r="D19" s="9">
        <v>11661.074575306095</v>
      </c>
      <c r="E19" s="59">
        <f t="shared" si="0"/>
        <v>13993.289490367313</v>
      </c>
      <c r="F19" s="57">
        <f t="shared" si="1"/>
        <v>1399.3289490367313</v>
      </c>
      <c r="G19" s="19">
        <f t="shared" si="2"/>
        <v>14809.56471063874</v>
      </c>
      <c r="H19" s="25">
        <f t="shared" si="3"/>
        <v>16208.893659675472</v>
      </c>
    </row>
    <row r="20" spans="2:8" ht="15">
      <c r="B20" s="84"/>
      <c r="C20" s="46">
        <f t="shared" si="4"/>
        <v>7</v>
      </c>
      <c r="D20" s="9">
        <v>11775.39238016464</v>
      </c>
      <c r="E20" s="59">
        <f t="shared" si="0"/>
        <v>14130.470856197568</v>
      </c>
      <c r="F20" s="57">
        <f t="shared" si="1"/>
        <v>1413.0470856197567</v>
      </c>
      <c r="G20" s="19">
        <f t="shared" si="2"/>
        <v>14954.748322809093</v>
      </c>
      <c r="H20" s="25">
        <f t="shared" si="3"/>
        <v>16367.79540842885</v>
      </c>
    </row>
    <row r="21" spans="2:8" ht="15">
      <c r="B21" s="84"/>
      <c r="C21" s="46">
        <f t="shared" si="4"/>
        <v>8</v>
      </c>
      <c r="D21" s="9">
        <v>11889.8281561335</v>
      </c>
      <c r="E21" s="59">
        <f t="shared" si="0"/>
        <v>14267.7937873602</v>
      </c>
      <c r="F21" s="57">
        <f t="shared" si="1"/>
        <v>1426.7793787360201</v>
      </c>
      <c r="G21" s="19">
        <f t="shared" si="2"/>
        <v>15100.081758289547</v>
      </c>
      <c r="H21" s="25">
        <f t="shared" si="3"/>
        <v>16526.861137025568</v>
      </c>
    </row>
    <row r="22" spans="2:8" ht="15">
      <c r="B22" s="84"/>
      <c r="C22" s="46">
        <f t="shared" si="4"/>
        <v>9</v>
      </c>
      <c r="D22" s="9">
        <v>12004.499874322988</v>
      </c>
      <c r="E22" s="59">
        <f t="shared" si="0"/>
        <v>14405.399849187586</v>
      </c>
      <c r="F22" s="57">
        <f t="shared" si="1"/>
        <v>1440.5399849187586</v>
      </c>
      <c r="G22" s="19">
        <f t="shared" si="2"/>
        <v>15245.714840390196</v>
      </c>
      <c r="H22" s="25">
        <f t="shared" si="3"/>
        <v>16686.254825308955</v>
      </c>
    </row>
    <row r="23" spans="2:8" ht="15">
      <c r="B23" s="84"/>
      <c r="C23" s="46">
        <f t="shared" si="4"/>
        <v>10</v>
      </c>
      <c r="D23" s="9">
        <v>12119.348549177945</v>
      </c>
      <c r="E23" s="59">
        <f t="shared" si="0"/>
        <v>14543.218259013534</v>
      </c>
      <c r="F23" s="57">
        <f t="shared" si="1"/>
        <v>1454.3218259013533</v>
      </c>
      <c r="G23" s="19">
        <f t="shared" si="2"/>
        <v>15391.57265745599</v>
      </c>
      <c r="H23" s="25">
        <f t="shared" si="3"/>
        <v>16845.894483357344</v>
      </c>
    </row>
    <row r="24" spans="2:8" ht="15">
      <c r="B24" s="84"/>
      <c r="C24" s="46">
        <f t="shared" si="4"/>
        <v>11</v>
      </c>
      <c r="D24" s="9">
        <v>12245.69940728856</v>
      </c>
      <c r="E24" s="59">
        <f t="shared" si="0"/>
        <v>14694.839288746272</v>
      </c>
      <c r="F24" s="57">
        <f t="shared" si="1"/>
        <v>1469.4839288746273</v>
      </c>
      <c r="G24" s="19">
        <f t="shared" si="2"/>
        <v>15552.038247256472</v>
      </c>
      <c r="H24" s="25">
        <f t="shared" si="3"/>
        <v>17021.5221761311</v>
      </c>
    </row>
    <row r="25" spans="2:8" ht="15">
      <c r="B25" s="84"/>
      <c r="C25" s="46">
        <f t="shared" si="4"/>
        <v>12</v>
      </c>
      <c r="D25" s="9">
        <v>12361.078952139927</v>
      </c>
      <c r="E25" s="59">
        <f t="shared" si="0"/>
        <v>14833.294742567912</v>
      </c>
      <c r="F25" s="57">
        <f t="shared" si="1"/>
        <v>1483.3294742567912</v>
      </c>
      <c r="G25" s="19">
        <f t="shared" si="2"/>
        <v>15698.570269217707</v>
      </c>
      <c r="H25" s="25">
        <f t="shared" si="3"/>
        <v>17181.8997434745</v>
      </c>
    </row>
    <row r="26" spans="2:8" ht="15">
      <c r="B26" s="84"/>
      <c r="C26" s="46">
        <f t="shared" si="4"/>
        <v>13</v>
      </c>
      <c r="D26" s="9">
        <v>12488.137636912432</v>
      </c>
      <c r="E26" s="59">
        <f t="shared" si="0"/>
        <v>14985.765164294919</v>
      </c>
      <c r="F26" s="57">
        <f t="shared" si="1"/>
        <v>1498.5765164294917</v>
      </c>
      <c r="G26" s="19">
        <f t="shared" si="2"/>
        <v>15859.934798878789</v>
      </c>
      <c r="H26" s="25">
        <f t="shared" si="3"/>
        <v>17358.51131530828</v>
      </c>
    </row>
    <row r="27" spans="2:8" ht="15">
      <c r="B27" s="84"/>
      <c r="C27" s="46">
        <f t="shared" si="4"/>
        <v>14</v>
      </c>
      <c r="D27" s="9">
        <v>12604.107037315378</v>
      </c>
      <c r="E27" s="59">
        <f t="shared" si="0"/>
        <v>15124.928444778454</v>
      </c>
      <c r="F27" s="57">
        <f t="shared" si="1"/>
        <v>1512.4928444778452</v>
      </c>
      <c r="G27" s="19">
        <f t="shared" si="2"/>
        <v>16007.21593739053</v>
      </c>
      <c r="H27" s="25">
        <f t="shared" si="3"/>
        <v>17519.708781868376</v>
      </c>
    </row>
    <row r="28" spans="2:8" ht="15">
      <c r="B28" s="84"/>
      <c r="C28" s="46">
        <f t="shared" si="4"/>
        <v>15</v>
      </c>
      <c r="D28" s="9">
        <v>12731.873548749758</v>
      </c>
      <c r="E28" s="59">
        <f t="shared" si="0"/>
        <v>15278.248258499709</v>
      </c>
      <c r="F28" s="57">
        <f t="shared" si="1"/>
        <v>1527.824825849971</v>
      </c>
      <c r="G28" s="19">
        <f t="shared" si="2"/>
        <v>16169.479406912193</v>
      </c>
      <c r="H28" s="25">
        <f t="shared" si="3"/>
        <v>17697.304232762162</v>
      </c>
    </row>
    <row r="29" spans="2:8" ht="15">
      <c r="B29" s="84"/>
      <c r="C29" s="46">
        <f t="shared" si="4"/>
        <v>16</v>
      </c>
      <c r="D29" s="9">
        <v>12860.052959070239</v>
      </c>
      <c r="E29" s="59">
        <f t="shared" si="0"/>
        <v>15432.063550884286</v>
      </c>
      <c r="F29" s="57">
        <f t="shared" si="1"/>
        <v>1543.2063550884286</v>
      </c>
      <c r="G29" s="19">
        <f t="shared" si="2"/>
        <v>16332.267258019205</v>
      </c>
      <c r="H29" s="25">
        <f t="shared" si="3"/>
        <v>17875.473613107635</v>
      </c>
    </row>
    <row r="30" spans="2:8" ht="15">
      <c r="B30" s="84"/>
      <c r="C30" s="46">
        <f t="shared" si="4"/>
        <v>17</v>
      </c>
      <c r="D30" s="9">
        <v>12988.645268276825</v>
      </c>
      <c r="E30" s="59">
        <f t="shared" si="0"/>
        <v>15586.37432193219</v>
      </c>
      <c r="F30" s="57">
        <f t="shared" si="1"/>
        <v>1558.637432193219</v>
      </c>
      <c r="G30" s="19">
        <f t="shared" si="2"/>
        <v>16495.579490711567</v>
      </c>
      <c r="H30" s="25">
        <f t="shared" si="3"/>
        <v>18054.216922904787</v>
      </c>
    </row>
    <row r="31" spans="2:8" ht="15">
      <c r="B31" s="84"/>
      <c r="C31" s="46">
        <f t="shared" si="4"/>
        <v>18</v>
      </c>
      <c r="D31" s="9">
        <v>13117.709461924664</v>
      </c>
      <c r="E31" s="59">
        <f t="shared" si="0"/>
        <v>15741.251354309596</v>
      </c>
      <c r="F31" s="57">
        <f t="shared" si="1"/>
        <v>1574.1251354309595</v>
      </c>
      <c r="G31" s="19">
        <f t="shared" si="2"/>
        <v>16659.491016644322</v>
      </c>
      <c r="H31" s="25">
        <f t="shared" si="3"/>
        <v>18233.616152075283</v>
      </c>
    </row>
    <row r="32" spans="2:8" ht="15">
      <c r="B32" s="84"/>
      <c r="C32" s="46">
        <f t="shared" si="4"/>
        <v>19</v>
      </c>
      <c r="D32" s="9">
        <v>13247.127568903454</v>
      </c>
      <c r="E32" s="59">
        <f t="shared" si="0"/>
        <v>15896.553082684144</v>
      </c>
      <c r="F32" s="57">
        <f t="shared" si="1"/>
        <v>1589.6553082684145</v>
      </c>
      <c r="G32" s="19">
        <f t="shared" si="2"/>
        <v>16823.852012507385</v>
      </c>
      <c r="H32" s="25">
        <f t="shared" si="3"/>
        <v>18413.5073207758</v>
      </c>
    </row>
    <row r="33" spans="2:8" ht="15">
      <c r="B33" s="84"/>
      <c r="C33" s="46">
        <f t="shared" si="4"/>
        <v>20</v>
      </c>
      <c r="D33" s="9">
        <v>13376.958574768336</v>
      </c>
      <c r="E33" s="59">
        <f t="shared" si="0"/>
        <v>16052.350289722002</v>
      </c>
      <c r="F33" s="57">
        <f t="shared" si="1"/>
        <v>1605.2350289722003</v>
      </c>
      <c r="G33" s="19">
        <f t="shared" si="2"/>
        <v>16988.737389955786</v>
      </c>
      <c r="H33" s="25">
        <f t="shared" si="3"/>
        <v>18593.972418927988</v>
      </c>
    </row>
    <row r="34" spans="2:8" ht="15">
      <c r="B34" s="84"/>
      <c r="C34" s="46">
        <f t="shared" si="4"/>
        <v>21</v>
      </c>
      <c r="D34" s="9">
        <v>13519.530460547176</v>
      </c>
      <c r="E34" s="59">
        <f t="shared" si="0"/>
        <v>16223.43655265661</v>
      </c>
      <c r="F34" s="57">
        <f t="shared" si="1"/>
        <v>1622.343655265661</v>
      </c>
      <c r="G34" s="19">
        <f t="shared" si="2"/>
        <v>17169.803684894912</v>
      </c>
      <c r="H34" s="25">
        <f t="shared" si="3"/>
        <v>18792.147340160573</v>
      </c>
    </row>
    <row r="35" spans="2:8" ht="15">
      <c r="B35" s="84"/>
      <c r="C35" s="46">
        <f t="shared" si="4"/>
        <v>22</v>
      </c>
      <c r="D35" s="9">
        <v>13662.69220187758</v>
      </c>
      <c r="E35" s="59">
        <f t="shared" si="0"/>
        <v>16395.230642253096</v>
      </c>
      <c r="F35" s="57">
        <f t="shared" si="1"/>
        <v>1639.5230642253096</v>
      </c>
      <c r="G35" s="19">
        <f t="shared" si="2"/>
        <v>17351.61909638453</v>
      </c>
      <c r="H35" s="25">
        <f t="shared" si="3"/>
        <v>18991.142160609837</v>
      </c>
    </row>
    <row r="36" spans="2:8" ht="15">
      <c r="B36" s="84"/>
      <c r="C36" s="46">
        <f t="shared" si="4"/>
        <v>23</v>
      </c>
      <c r="D36" s="9">
        <v>13819.007722008046</v>
      </c>
      <c r="E36" s="59">
        <f t="shared" si="0"/>
        <v>16582.809266409655</v>
      </c>
      <c r="F36" s="57">
        <f t="shared" si="1"/>
        <v>1658.2809266409654</v>
      </c>
      <c r="G36" s="19">
        <f t="shared" si="2"/>
        <v>17550.139806950217</v>
      </c>
      <c r="H36" s="25">
        <f t="shared" si="3"/>
        <v>19208.42073359118</v>
      </c>
    </row>
    <row r="37" spans="2:8" ht="15">
      <c r="B37" s="84"/>
      <c r="C37" s="46">
        <f t="shared" si="4"/>
        <v>24</v>
      </c>
      <c r="D37" s="9">
        <v>13963.526131107072</v>
      </c>
      <c r="E37" s="59">
        <f t="shared" si="0"/>
        <v>16756.231357328485</v>
      </c>
      <c r="F37" s="57">
        <f t="shared" si="1"/>
        <v>1675.6231357328486</v>
      </c>
      <c r="G37" s="19">
        <f t="shared" si="2"/>
        <v>17733.678186505982</v>
      </c>
      <c r="H37" s="25">
        <f t="shared" si="3"/>
        <v>19409.30132223883</v>
      </c>
    </row>
    <row r="38" spans="2:8" ht="15">
      <c r="B38" s="84"/>
      <c r="C38" s="46">
        <f t="shared" si="4"/>
        <v>25</v>
      </c>
      <c r="D38" s="9">
        <v>14121.37527567162</v>
      </c>
      <c r="E38" s="59">
        <f t="shared" si="0"/>
        <v>16945.650330805944</v>
      </c>
      <c r="F38" s="57">
        <f t="shared" si="1"/>
        <v>1694.5650330805943</v>
      </c>
      <c r="G38" s="19">
        <f t="shared" si="2"/>
        <v>17934.14660010296</v>
      </c>
      <c r="H38" s="25">
        <f t="shared" si="3"/>
        <v>19628.711633183553</v>
      </c>
    </row>
    <row r="39" spans="2:8" ht="15">
      <c r="B39" s="84"/>
      <c r="C39" s="46">
        <f t="shared" si="4"/>
        <v>26</v>
      </c>
      <c r="D39" s="9">
        <v>14267.191366984103</v>
      </c>
      <c r="E39" s="59">
        <f t="shared" si="0"/>
        <v>17120.629640380925</v>
      </c>
      <c r="F39" s="57">
        <f t="shared" si="1"/>
        <v>1712.0629640380923</v>
      </c>
      <c r="G39" s="19">
        <f t="shared" si="2"/>
        <v>18119.333036069813</v>
      </c>
      <c r="H39" s="25">
        <f t="shared" si="3"/>
        <v>19831.396000107907</v>
      </c>
    </row>
    <row r="40" spans="2:8" ht="15">
      <c r="B40" s="84"/>
      <c r="C40" s="46">
        <f t="shared" si="4"/>
        <v>27</v>
      </c>
      <c r="D40" s="9">
        <v>14426.633121537898</v>
      </c>
      <c r="E40" s="59">
        <f t="shared" si="0"/>
        <v>17311.959745845477</v>
      </c>
      <c r="F40" s="57">
        <f t="shared" si="1"/>
        <v>1731.1959745845477</v>
      </c>
      <c r="G40" s="19">
        <f t="shared" si="2"/>
        <v>18321.82406435313</v>
      </c>
      <c r="H40" s="25">
        <f t="shared" si="3"/>
        <v>20053.02003893768</v>
      </c>
    </row>
    <row r="41" spans="2:8" ht="15">
      <c r="B41" s="84"/>
      <c r="C41" s="46">
        <f t="shared" si="4"/>
        <v>28</v>
      </c>
      <c r="D41" s="9">
        <v>14586.723717198423</v>
      </c>
      <c r="E41" s="59">
        <f t="shared" si="0"/>
        <v>17504.068460638107</v>
      </c>
      <c r="F41" s="57">
        <f t="shared" si="1"/>
        <v>1750.4068460638107</v>
      </c>
      <c r="G41" s="19">
        <f t="shared" si="2"/>
        <v>18525.139120842</v>
      </c>
      <c r="H41" s="25">
        <f t="shared" si="3"/>
        <v>20275.54596690581</v>
      </c>
    </row>
    <row r="42" spans="2:8" ht="15">
      <c r="B42" s="84"/>
      <c r="C42" s="46">
        <f t="shared" si="4"/>
        <v>29</v>
      </c>
      <c r="D42" s="9">
        <v>14734.663288496562</v>
      </c>
      <c r="E42" s="59">
        <f t="shared" si="0"/>
        <v>17681.595946195874</v>
      </c>
      <c r="F42" s="57">
        <f t="shared" si="1"/>
        <v>1768.1595946195873</v>
      </c>
      <c r="G42" s="19">
        <f t="shared" si="2"/>
        <v>18713.022376390632</v>
      </c>
      <c r="H42" s="25">
        <f t="shared" si="3"/>
        <v>20481.18197101022</v>
      </c>
    </row>
    <row r="43" spans="2:8" ht="15">
      <c r="B43" s="84"/>
      <c r="C43" s="46">
        <f t="shared" si="4"/>
        <v>30</v>
      </c>
      <c r="D43" s="9">
        <v>14896.346494146326</v>
      </c>
      <c r="E43" s="59">
        <f t="shared" si="0"/>
        <v>17875.615792975594</v>
      </c>
      <c r="F43" s="57">
        <f t="shared" si="1"/>
        <v>1787.561579297559</v>
      </c>
      <c r="G43" s="19">
        <f t="shared" si="2"/>
        <v>18918.360047565835</v>
      </c>
      <c r="H43" s="25">
        <f t="shared" si="3"/>
        <v>20705.921626863394</v>
      </c>
    </row>
    <row r="44" spans="2:8" ht="15">
      <c r="B44" s="84"/>
      <c r="C44" s="46">
        <f t="shared" si="4"/>
        <v>31</v>
      </c>
      <c r="D44" s="9">
        <v>15058.914483123453</v>
      </c>
      <c r="E44" s="59">
        <f t="shared" si="0"/>
        <v>18070.697379748144</v>
      </c>
      <c r="F44" s="57">
        <f t="shared" si="1"/>
        <v>1807.0697379748144</v>
      </c>
      <c r="G44" s="19">
        <f t="shared" si="2"/>
        <v>19124.821393566788</v>
      </c>
      <c r="H44" s="25">
        <f t="shared" si="3"/>
        <v>20931.891131541604</v>
      </c>
    </row>
    <row r="45" spans="2:8" ht="15">
      <c r="B45" s="84"/>
      <c r="C45" s="46">
        <f t="shared" si="4"/>
        <v>32</v>
      </c>
      <c r="D45" s="9">
        <v>15222.308269872781</v>
      </c>
      <c r="E45" s="59">
        <f t="shared" si="0"/>
        <v>18266.769923847336</v>
      </c>
      <c r="F45" s="57">
        <f t="shared" si="1"/>
        <v>1826.6769923847337</v>
      </c>
      <c r="G45" s="19">
        <f t="shared" si="2"/>
        <v>19332.33150273843</v>
      </c>
      <c r="H45" s="25">
        <f t="shared" si="3"/>
        <v>21159.008495123166</v>
      </c>
    </row>
    <row r="46" spans="2:8" ht="15">
      <c r="B46" s="84"/>
      <c r="C46" s="46">
        <f t="shared" si="4"/>
        <v>33</v>
      </c>
      <c r="D46" s="9">
        <v>15386.40988328399</v>
      </c>
      <c r="E46" s="59">
        <f t="shared" si="0"/>
        <v>18463.691859940787</v>
      </c>
      <c r="F46" s="57">
        <f t="shared" si="1"/>
        <v>1846.3691859940786</v>
      </c>
      <c r="G46" s="19">
        <f t="shared" si="2"/>
        <v>19540.74055177067</v>
      </c>
      <c r="H46" s="25">
        <f t="shared" si="3"/>
        <v>21387.109737764746</v>
      </c>
    </row>
    <row r="47" spans="2:8" ht="15">
      <c r="B47" s="84"/>
      <c r="C47" s="46">
        <f t="shared" si="4"/>
        <v>34</v>
      </c>
      <c r="D47" s="9">
        <v>15551.396280022564</v>
      </c>
      <c r="E47" s="59">
        <f t="shared" si="0"/>
        <v>18661.675536027076</v>
      </c>
      <c r="F47" s="57">
        <f t="shared" si="1"/>
        <v>1866.1675536027076</v>
      </c>
      <c r="G47" s="19">
        <f t="shared" si="2"/>
        <v>19750.273275628657</v>
      </c>
      <c r="H47" s="25">
        <f t="shared" si="3"/>
        <v>21616.440829231364</v>
      </c>
    </row>
    <row r="48" spans="2:8" ht="15.75" thickBot="1">
      <c r="B48" s="85"/>
      <c r="C48" s="47">
        <f>+C47+1</f>
        <v>35</v>
      </c>
      <c r="D48" s="11">
        <v>15717.208474533332</v>
      </c>
      <c r="E48" s="59">
        <f t="shared" si="0"/>
        <v>18860.65016944</v>
      </c>
      <c r="F48" s="58">
        <f t="shared" si="1"/>
        <v>1886.0650169439998</v>
      </c>
      <c r="G48" s="20">
        <f t="shared" si="2"/>
        <v>19960.854762657335</v>
      </c>
      <c r="H48" s="26">
        <f t="shared" si="3"/>
        <v>21846.919779601336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86" t="s">
        <v>17</v>
      </c>
      <c r="C8" s="86"/>
      <c r="D8" s="86"/>
      <c r="E8" s="86"/>
      <c r="F8" s="86"/>
      <c r="G8" s="86"/>
      <c r="H8" s="86"/>
    </row>
    <row r="9" spans="2:6" ht="21" thickBot="1">
      <c r="B9" s="27"/>
      <c r="C9" s="27"/>
      <c r="D9" s="27"/>
      <c r="E9" s="27"/>
      <c r="F9" s="1"/>
    </row>
    <row r="10" spans="2:8" ht="21" thickBot="1">
      <c r="B10" s="27"/>
      <c r="C10" s="27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">
      <c r="B13" s="84"/>
      <c r="C13" s="6" t="s">
        <v>4</v>
      </c>
      <c r="D13" s="7">
        <v>11030.850110223213</v>
      </c>
      <c r="E13" s="45">
        <f>D13+D13*20%</f>
        <v>13237.020132267855</v>
      </c>
      <c r="F13" s="56">
        <f>D13*12%</f>
        <v>1323.7020132267855</v>
      </c>
      <c r="G13" s="18">
        <f>D13+D13*27%</f>
        <v>14009.17963998348</v>
      </c>
      <c r="H13" s="24">
        <f>G13+F13</f>
        <v>15332.881653210266</v>
      </c>
    </row>
    <row r="14" spans="2:8" ht="15">
      <c r="B14" s="84"/>
      <c r="C14" s="46">
        <v>1</v>
      </c>
      <c r="D14" s="9">
        <v>11164.92807605942</v>
      </c>
      <c r="E14" s="45">
        <f aca="true" t="shared" si="0" ref="E14:E48">D14+D14*20%</f>
        <v>13397.913691271304</v>
      </c>
      <c r="F14" s="57">
        <f aca="true" t="shared" si="1" ref="F14:F48">D14*12%</f>
        <v>1339.7913691271303</v>
      </c>
      <c r="G14" s="19">
        <f aca="true" t="shared" si="2" ref="G14:G48">D14+D14*27%</f>
        <v>14179.458656595463</v>
      </c>
      <c r="H14" s="25">
        <f aca="true" t="shared" si="3" ref="H14:H48">G14+F14</f>
        <v>15519.250025722593</v>
      </c>
    </row>
    <row r="15" spans="2:8" ht="15">
      <c r="B15" s="84"/>
      <c r="C15" s="46">
        <f aca="true" t="shared" si="4" ref="C15:C47">+C14+1</f>
        <v>2</v>
      </c>
      <c r="D15" s="9">
        <v>11278.950953142179</v>
      </c>
      <c r="E15" s="45">
        <f t="shared" si="0"/>
        <v>13534.741143770614</v>
      </c>
      <c r="F15" s="57">
        <f t="shared" si="1"/>
        <v>1353.4741143770614</v>
      </c>
      <c r="G15" s="19">
        <f t="shared" si="2"/>
        <v>14324.267710490567</v>
      </c>
      <c r="H15" s="25">
        <f t="shared" si="3"/>
        <v>15677.741824867628</v>
      </c>
    </row>
    <row r="16" spans="2:8" ht="15">
      <c r="B16" s="84"/>
      <c r="C16" s="46">
        <f t="shared" si="4"/>
        <v>3</v>
      </c>
      <c r="D16" s="9">
        <v>11393.032815780096</v>
      </c>
      <c r="E16" s="45">
        <f t="shared" si="0"/>
        <v>13671.639378936115</v>
      </c>
      <c r="F16" s="57">
        <f t="shared" si="1"/>
        <v>1367.1639378936115</v>
      </c>
      <c r="G16" s="19">
        <f t="shared" si="2"/>
        <v>14469.151676040721</v>
      </c>
      <c r="H16" s="25">
        <f t="shared" si="3"/>
        <v>15836.315613934334</v>
      </c>
    </row>
    <row r="17" spans="2:8" ht="15">
      <c r="B17" s="84"/>
      <c r="C17" s="46">
        <f t="shared" si="4"/>
        <v>4</v>
      </c>
      <c r="D17" s="9">
        <v>11507.468591748957</v>
      </c>
      <c r="E17" s="45">
        <f t="shared" si="0"/>
        <v>13808.962310098748</v>
      </c>
      <c r="F17" s="57">
        <f t="shared" si="1"/>
        <v>1380.8962310098748</v>
      </c>
      <c r="G17" s="19">
        <f t="shared" si="2"/>
        <v>14614.485111521175</v>
      </c>
      <c r="H17" s="25">
        <f t="shared" si="3"/>
        <v>15995.381342531049</v>
      </c>
    </row>
    <row r="18" spans="2:8" ht="15">
      <c r="B18" s="84"/>
      <c r="C18" s="46">
        <f t="shared" si="4"/>
        <v>5</v>
      </c>
      <c r="D18" s="9">
        <v>11621.963353272968</v>
      </c>
      <c r="E18" s="45">
        <f t="shared" si="0"/>
        <v>13946.356023927561</v>
      </c>
      <c r="F18" s="57">
        <f t="shared" si="1"/>
        <v>1394.635602392756</v>
      </c>
      <c r="G18" s="19">
        <f t="shared" si="2"/>
        <v>14759.893458656668</v>
      </c>
      <c r="H18" s="25">
        <f t="shared" si="3"/>
        <v>16154.529061049425</v>
      </c>
    </row>
    <row r="19" spans="2:8" ht="15">
      <c r="B19" s="84"/>
      <c r="C19" s="46">
        <f t="shared" si="4"/>
        <v>6</v>
      </c>
      <c r="D19" s="9">
        <v>11736.694057017612</v>
      </c>
      <c r="E19" s="45">
        <f t="shared" si="0"/>
        <v>14084.032868421134</v>
      </c>
      <c r="F19" s="57">
        <f t="shared" si="1"/>
        <v>1408.4032868421134</v>
      </c>
      <c r="G19" s="19">
        <f t="shared" si="2"/>
        <v>14905.601452412368</v>
      </c>
      <c r="H19" s="25">
        <f t="shared" si="3"/>
        <v>16314.00473925448</v>
      </c>
    </row>
    <row r="20" spans="2:8" ht="15">
      <c r="B20" s="84"/>
      <c r="C20" s="46">
        <f t="shared" si="4"/>
        <v>7</v>
      </c>
      <c r="D20" s="9">
        <v>11851.719688538045</v>
      </c>
      <c r="E20" s="45">
        <f t="shared" si="0"/>
        <v>14222.063626245654</v>
      </c>
      <c r="F20" s="57">
        <f t="shared" si="1"/>
        <v>1422.2063626245654</v>
      </c>
      <c r="G20" s="19">
        <f t="shared" si="2"/>
        <v>15051.684004443317</v>
      </c>
      <c r="H20" s="25">
        <f t="shared" si="3"/>
        <v>16473.890367067885</v>
      </c>
    </row>
    <row r="21" spans="2:8" ht="15">
      <c r="B21" s="84"/>
      <c r="C21" s="46">
        <f t="shared" si="4"/>
        <v>8</v>
      </c>
      <c r="D21" s="9">
        <v>11977.893589983183</v>
      </c>
      <c r="E21" s="45">
        <f t="shared" si="0"/>
        <v>14373.47230797982</v>
      </c>
      <c r="F21" s="57">
        <f t="shared" si="1"/>
        <v>1437.3472307979819</v>
      </c>
      <c r="G21" s="19">
        <f t="shared" si="2"/>
        <v>15211.924859278643</v>
      </c>
      <c r="H21" s="25">
        <f t="shared" si="3"/>
        <v>16649.272090076625</v>
      </c>
    </row>
    <row r="22" spans="2:8" ht="15">
      <c r="B22" s="84"/>
      <c r="C22" s="46">
        <f t="shared" si="4"/>
        <v>9</v>
      </c>
      <c r="D22" s="9">
        <v>12093.33212038971</v>
      </c>
      <c r="E22" s="45">
        <f t="shared" si="0"/>
        <v>14511.998544467653</v>
      </c>
      <c r="F22" s="57">
        <f t="shared" si="1"/>
        <v>1451.1998544467651</v>
      </c>
      <c r="G22" s="19">
        <f t="shared" si="2"/>
        <v>15358.531792894933</v>
      </c>
      <c r="H22" s="25">
        <f t="shared" si="3"/>
        <v>16809.731647341698</v>
      </c>
    </row>
    <row r="23" spans="2:8" ht="15">
      <c r="B23" s="84"/>
      <c r="C23" s="46">
        <f t="shared" si="4"/>
        <v>10</v>
      </c>
      <c r="D23" s="9">
        <v>12209.06557857203</v>
      </c>
      <c r="E23" s="45">
        <f t="shared" si="0"/>
        <v>14650.878694286435</v>
      </c>
      <c r="F23" s="57">
        <f t="shared" si="1"/>
        <v>1465.0878694286434</v>
      </c>
      <c r="G23" s="19">
        <f t="shared" si="2"/>
        <v>15505.513284786479</v>
      </c>
      <c r="H23" s="25">
        <f t="shared" si="3"/>
        <v>16970.60115421512</v>
      </c>
    </row>
    <row r="24" spans="2:8" ht="15">
      <c r="B24" s="84"/>
      <c r="C24" s="46">
        <f t="shared" si="4"/>
        <v>11</v>
      </c>
      <c r="D24" s="9">
        <v>12324.858022309503</v>
      </c>
      <c r="E24" s="45">
        <f t="shared" si="0"/>
        <v>14789.829626771403</v>
      </c>
      <c r="F24" s="57">
        <f t="shared" si="1"/>
        <v>1478.9829626771402</v>
      </c>
      <c r="G24" s="19">
        <f t="shared" si="2"/>
        <v>15652.56968833307</v>
      </c>
      <c r="H24" s="25">
        <f t="shared" si="3"/>
        <v>17131.55265101021</v>
      </c>
    </row>
    <row r="25" spans="2:8" ht="15">
      <c r="B25" s="84"/>
      <c r="C25" s="46">
        <f t="shared" si="4"/>
        <v>12</v>
      </c>
      <c r="D25" s="9">
        <v>12452.388591523257</v>
      </c>
      <c r="E25" s="45">
        <f t="shared" si="0"/>
        <v>14942.866309827908</v>
      </c>
      <c r="F25" s="57">
        <f t="shared" si="1"/>
        <v>1494.2866309827907</v>
      </c>
      <c r="G25" s="19">
        <f t="shared" si="2"/>
        <v>15814.533511234536</v>
      </c>
      <c r="H25" s="25">
        <f t="shared" si="3"/>
        <v>17308.820142217326</v>
      </c>
    </row>
    <row r="26" spans="2:8" ht="15">
      <c r="B26" s="84"/>
      <c r="C26" s="46">
        <f t="shared" si="4"/>
        <v>13</v>
      </c>
      <c r="D26" s="9">
        <v>12568.770890812302</v>
      </c>
      <c r="E26" s="45">
        <f t="shared" si="0"/>
        <v>15082.525068974763</v>
      </c>
      <c r="F26" s="57">
        <f t="shared" si="1"/>
        <v>1508.2525068974762</v>
      </c>
      <c r="G26" s="19">
        <f t="shared" si="2"/>
        <v>15962.339031331623</v>
      </c>
      <c r="H26" s="25">
        <f t="shared" si="3"/>
        <v>17470.5915382291</v>
      </c>
    </row>
    <row r="27" spans="2:8" ht="15">
      <c r="B27" s="84"/>
      <c r="C27" s="46">
        <f t="shared" si="4"/>
        <v>14</v>
      </c>
      <c r="D27" s="9">
        <v>12696.950301132787</v>
      </c>
      <c r="E27" s="45">
        <f t="shared" si="0"/>
        <v>15236.340361359344</v>
      </c>
      <c r="F27" s="57">
        <f t="shared" si="1"/>
        <v>1523.6340361359344</v>
      </c>
      <c r="G27" s="19">
        <f t="shared" si="2"/>
        <v>16125.126882438639</v>
      </c>
      <c r="H27" s="25">
        <f t="shared" si="3"/>
        <v>17648.760918574575</v>
      </c>
    </row>
    <row r="28" spans="2:8" ht="15">
      <c r="B28" s="84"/>
      <c r="C28" s="46">
        <f t="shared" si="4"/>
        <v>15</v>
      </c>
      <c r="D28" s="9">
        <v>12825.60159589453</v>
      </c>
      <c r="E28" s="45">
        <f t="shared" si="0"/>
        <v>15390.721915073436</v>
      </c>
      <c r="F28" s="57">
        <f t="shared" si="1"/>
        <v>1539.0721915073436</v>
      </c>
      <c r="G28" s="19">
        <f t="shared" si="2"/>
        <v>16288.514026786053</v>
      </c>
      <c r="H28" s="25">
        <f t="shared" si="3"/>
        <v>17827.586218293396</v>
      </c>
    </row>
    <row r="29" spans="2:8" ht="15">
      <c r="B29" s="84"/>
      <c r="C29" s="46">
        <f t="shared" si="4"/>
        <v>16</v>
      </c>
      <c r="D29" s="9">
        <v>12954.606803987215</v>
      </c>
      <c r="E29" s="45">
        <f t="shared" si="0"/>
        <v>15545.528164784659</v>
      </c>
      <c r="F29" s="57">
        <f t="shared" si="1"/>
        <v>1554.5528164784657</v>
      </c>
      <c r="G29" s="19">
        <f t="shared" si="2"/>
        <v>16452.350641063764</v>
      </c>
      <c r="H29" s="25">
        <f t="shared" si="3"/>
        <v>18006.90345754223</v>
      </c>
    </row>
    <row r="30" spans="2:8" ht="15">
      <c r="B30" s="84"/>
      <c r="C30" s="46">
        <f t="shared" si="4"/>
        <v>17</v>
      </c>
      <c r="D30" s="9">
        <v>13084.083896521157</v>
      </c>
      <c r="E30" s="45">
        <f t="shared" si="0"/>
        <v>15700.900675825389</v>
      </c>
      <c r="F30" s="57">
        <f t="shared" si="1"/>
        <v>1570.0900675825387</v>
      </c>
      <c r="G30" s="19">
        <f t="shared" si="2"/>
        <v>16616.78654858187</v>
      </c>
      <c r="H30" s="25">
        <f t="shared" si="3"/>
        <v>18186.87661616441</v>
      </c>
    </row>
    <row r="31" spans="2:8" ht="15">
      <c r="B31" s="84"/>
      <c r="C31" s="46">
        <f t="shared" si="4"/>
        <v>18</v>
      </c>
      <c r="D31" s="9">
        <v>13213.855916830886</v>
      </c>
      <c r="E31" s="45">
        <f t="shared" si="0"/>
        <v>15856.627100197064</v>
      </c>
      <c r="F31" s="57">
        <f t="shared" si="1"/>
        <v>1585.6627100197063</v>
      </c>
      <c r="G31" s="19">
        <f t="shared" si="2"/>
        <v>16781.597014375224</v>
      </c>
      <c r="H31" s="25">
        <f t="shared" si="3"/>
        <v>18367.25972439493</v>
      </c>
    </row>
    <row r="32" spans="2:8" ht="15">
      <c r="B32" s="84"/>
      <c r="C32" s="46">
        <f t="shared" si="4"/>
        <v>19</v>
      </c>
      <c r="D32" s="9">
        <v>13344.09982158187</v>
      </c>
      <c r="E32" s="45">
        <f t="shared" si="0"/>
        <v>16012.919785898244</v>
      </c>
      <c r="F32" s="57">
        <f t="shared" si="1"/>
        <v>1601.2919785898243</v>
      </c>
      <c r="G32" s="19">
        <f t="shared" si="2"/>
        <v>16947.006773408975</v>
      </c>
      <c r="H32" s="25">
        <f t="shared" si="3"/>
        <v>18548.2987519988</v>
      </c>
    </row>
    <row r="33" spans="2:8" ht="15">
      <c r="B33" s="84"/>
      <c r="C33" s="46">
        <f t="shared" si="4"/>
        <v>20</v>
      </c>
      <c r="D33" s="9">
        <v>13474.756625218957</v>
      </c>
      <c r="E33" s="45">
        <f t="shared" si="0"/>
        <v>16169.70795026275</v>
      </c>
      <c r="F33" s="57">
        <f t="shared" si="1"/>
        <v>1616.9707950262748</v>
      </c>
      <c r="G33" s="19">
        <f t="shared" si="2"/>
        <v>17112.940914028077</v>
      </c>
      <c r="H33" s="25">
        <f t="shared" si="3"/>
        <v>18729.91170905435</v>
      </c>
    </row>
    <row r="34" spans="2:8" ht="15">
      <c r="B34" s="84"/>
      <c r="C34" s="46">
        <f t="shared" si="4"/>
        <v>21</v>
      </c>
      <c r="D34" s="9">
        <v>13618.095323214835</v>
      </c>
      <c r="E34" s="45">
        <f t="shared" si="0"/>
        <v>16341.714387857803</v>
      </c>
      <c r="F34" s="57">
        <f t="shared" si="1"/>
        <v>1634.17143878578</v>
      </c>
      <c r="G34" s="19">
        <f t="shared" si="2"/>
        <v>17294.98106048284</v>
      </c>
      <c r="H34" s="25">
        <f t="shared" si="3"/>
        <v>18929.15249926862</v>
      </c>
    </row>
    <row r="35" spans="2:8" ht="15">
      <c r="B35" s="84"/>
      <c r="C35" s="46">
        <f t="shared" si="4"/>
        <v>22</v>
      </c>
      <c r="D35" s="9">
        <v>13774.587800010773</v>
      </c>
      <c r="E35" s="45">
        <f t="shared" si="0"/>
        <v>16529.50536001293</v>
      </c>
      <c r="F35" s="57">
        <f t="shared" si="1"/>
        <v>1652.9505360012927</v>
      </c>
      <c r="G35" s="19">
        <f t="shared" si="2"/>
        <v>17493.72650601368</v>
      </c>
      <c r="H35" s="25">
        <f t="shared" si="3"/>
        <v>19146.677042014973</v>
      </c>
    </row>
    <row r="36" spans="2:8" ht="15">
      <c r="B36" s="84"/>
      <c r="C36" s="46">
        <f t="shared" si="4"/>
        <v>23</v>
      </c>
      <c r="D36" s="9">
        <v>13919.22418022011</v>
      </c>
      <c r="E36" s="45">
        <f t="shared" si="0"/>
        <v>16703.069016264133</v>
      </c>
      <c r="F36" s="57">
        <f t="shared" si="1"/>
        <v>1670.306901626413</v>
      </c>
      <c r="G36" s="19">
        <f t="shared" si="2"/>
        <v>17677.41470887954</v>
      </c>
      <c r="H36" s="25">
        <f t="shared" si="3"/>
        <v>19347.721610505952</v>
      </c>
    </row>
    <row r="37" spans="2:8" ht="15">
      <c r="B37" s="84"/>
      <c r="C37" s="46">
        <f t="shared" si="4"/>
        <v>24</v>
      </c>
      <c r="D37" s="9">
        <v>14077.250281450133</v>
      </c>
      <c r="E37" s="45">
        <f t="shared" si="0"/>
        <v>16892.70033774016</v>
      </c>
      <c r="F37" s="57">
        <f t="shared" si="1"/>
        <v>1689.270033774016</v>
      </c>
      <c r="G37" s="19">
        <f t="shared" si="2"/>
        <v>17878.107857441668</v>
      </c>
      <c r="H37" s="25">
        <f t="shared" si="3"/>
        <v>19567.377891215685</v>
      </c>
    </row>
    <row r="38" spans="2:8" ht="15">
      <c r="B38" s="84"/>
      <c r="C38" s="46">
        <f t="shared" si="4"/>
        <v>25</v>
      </c>
      <c r="D38" s="9">
        <v>14236.043194897193</v>
      </c>
      <c r="E38" s="45">
        <f t="shared" si="0"/>
        <v>17083.25183387663</v>
      </c>
      <c r="F38" s="57">
        <f t="shared" si="1"/>
        <v>1708.3251833876632</v>
      </c>
      <c r="G38" s="19">
        <f t="shared" si="2"/>
        <v>18079.774857519435</v>
      </c>
      <c r="H38" s="25">
        <f t="shared" si="3"/>
        <v>19788.1000409071</v>
      </c>
    </row>
    <row r="39" spans="2:8" ht="15">
      <c r="B39" s="84"/>
      <c r="C39" s="46">
        <f t="shared" si="4"/>
        <v>26</v>
      </c>
      <c r="D39" s="9">
        <v>14382.744069537039</v>
      </c>
      <c r="E39" s="45">
        <f t="shared" si="0"/>
        <v>17259.292883444446</v>
      </c>
      <c r="F39" s="57">
        <f t="shared" si="1"/>
        <v>1725.9292883444446</v>
      </c>
      <c r="G39" s="19">
        <f t="shared" si="2"/>
        <v>18266.08496831204</v>
      </c>
      <c r="H39" s="25">
        <f t="shared" si="3"/>
        <v>19992.014256656483</v>
      </c>
    </row>
    <row r="40" spans="2:8" ht="15">
      <c r="B40" s="84"/>
      <c r="C40" s="46">
        <f t="shared" si="4"/>
        <v>27</v>
      </c>
      <c r="D40" s="9">
        <v>14543.070607418183</v>
      </c>
      <c r="E40" s="45">
        <f t="shared" si="0"/>
        <v>17451.68472890182</v>
      </c>
      <c r="F40" s="57">
        <f t="shared" si="1"/>
        <v>1745.1684728901819</v>
      </c>
      <c r="G40" s="19">
        <f t="shared" si="2"/>
        <v>18469.699671421095</v>
      </c>
      <c r="H40" s="25">
        <f t="shared" si="3"/>
        <v>20214.868144311276</v>
      </c>
    </row>
    <row r="41" spans="2:8" ht="15">
      <c r="B41" s="84"/>
      <c r="C41" s="46">
        <f t="shared" si="4"/>
        <v>28</v>
      </c>
      <c r="D41" s="9">
        <v>14704.104971961227</v>
      </c>
      <c r="E41" s="45">
        <f t="shared" si="0"/>
        <v>17644.925966353472</v>
      </c>
      <c r="F41" s="57">
        <f t="shared" si="1"/>
        <v>1764.4925966353471</v>
      </c>
      <c r="G41" s="19">
        <f t="shared" si="2"/>
        <v>18674.21331439076</v>
      </c>
      <c r="H41" s="25">
        <f t="shared" si="3"/>
        <v>20438.705911026107</v>
      </c>
    </row>
    <row r="42" spans="2:8" ht="15">
      <c r="B42" s="84"/>
      <c r="C42" s="46">
        <f t="shared" si="4"/>
        <v>29</v>
      </c>
      <c r="D42" s="9">
        <v>14866.08310538678</v>
      </c>
      <c r="E42" s="45">
        <f t="shared" si="0"/>
        <v>17839.299726464138</v>
      </c>
      <c r="F42" s="57">
        <f t="shared" si="1"/>
        <v>1783.9299726464135</v>
      </c>
      <c r="G42" s="19">
        <f t="shared" si="2"/>
        <v>18879.92554384121</v>
      </c>
      <c r="H42" s="25">
        <f t="shared" si="3"/>
        <v>20663.855516487623</v>
      </c>
    </row>
    <row r="43" spans="2:8" ht="15">
      <c r="B43" s="84"/>
      <c r="C43" s="46">
        <f t="shared" si="4"/>
        <v>30</v>
      </c>
      <c r="D43" s="9">
        <v>15028.828051029373</v>
      </c>
      <c r="E43" s="45">
        <f t="shared" si="0"/>
        <v>18034.59366123525</v>
      </c>
      <c r="F43" s="57">
        <f t="shared" si="1"/>
        <v>1803.4593661235247</v>
      </c>
      <c r="G43" s="19">
        <f t="shared" si="2"/>
        <v>19086.611624807305</v>
      </c>
      <c r="H43" s="25">
        <f t="shared" si="3"/>
        <v>20890.070990930828</v>
      </c>
    </row>
    <row r="44" spans="2:8" ht="15">
      <c r="B44" s="84"/>
      <c r="C44" s="46">
        <f t="shared" si="4"/>
        <v>31</v>
      </c>
      <c r="D44" s="9">
        <v>15192.339808889015</v>
      </c>
      <c r="E44" s="45">
        <f t="shared" si="0"/>
        <v>18230.80777066682</v>
      </c>
      <c r="F44" s="57">
        <f t="shared" si="1"/>
        <v>1823.0807770666818</v>
      </c>
      <c r="G44" s="19">
        <f t="shared" si="2"/>
        <v>19294.271557289052</v>
      </c>
      <c r="H44" s="25">
        <f t="shared" si="3"/>
        <v>21117.352334355735</v>
      </c>
    </row>
    <row r="45" spans="2:8" ht="15">
      <c r="B45" s="84"/>
      <c r="C45" s="46">
        <f t="shared" si="4"/>
        <v>32</v>
      </c>
      <c r="D45" s="9">
        <v>15356.736350076017</v>
      </c>
      <c r="E45" s="45">
        <f t="shared" si="0"/>
        <v>18428.08362009122</v>
      </c>
      <c r="F45" s="57">
        <f t="shared" si="1"/>
        <v>1842.808362009122</v>
      </c>
      <c r="G45" s="19">
        <f t="shared" si="2"/>
        <v>19503.055164596542</v>
      </c>
      <c r="H45" s="25">
        <f t="shared" si="3"/>
        <v>21345.863526605666</v>
      </c>
    </row>
    <row r="46" spans="2:8" ht="15">
      <c r="B46" s="84"/>
      <c r="C46" s="46">
        <f t="shared" si="4"/>
        <v>33</v>
      </c>
      <c r="D46" s="9">
        <v>15521.958689035211</v>
      </c>
      <c r="E46" s="45">
        <f t="shared" si="0"/>
        <v>18626.350426842255</v>
      </c>
      <c r="F46" s="57">
        <f t="shared" si="1"/>
        <v>1862.6350426842253</v>
      </c>
      <c r="G46" s="19">
        <f t="shared" si="2"/>
        <v>19712.88753507472</v>
      </c>
      <c r="H46" s="25">
        <f t="shared" si="3"/>
        <v>21575.522577758944</v>
      </c>
    </row>
    <row r="47" spans="2:8" ht="15">
      <c r="B47" s="84"/>
      <c r="C47" s="46">
        <f t="shared" si="4"/>
        <v>34</v>
      </c>
      <c r="D47" s="9">
        <v>15687.888854656294</v>
      </c>
      <c r="E47" s="45">
        <f t="shared" si="0"/>
        <v>18825.466625587553</v>
      </c>
      <c r="F47" s="57">
        <f t="shared" si="1"/>
        <v>1882.546662558755</v>
      </c>
      <c r="G47" s="19">
        <f t="shared" si="2"/>
        <v>19923.618845413494</v>
      </c>
      <c r="H47" s="25">
        <f t="shared" si="3"/>
        <v>21806.165507972248</v>
      </c>
    </row>
    <row r="48" spans="2:8" ht="15.75" thickBot="1">
      <c r="B48" s="85"/>
      <c r="C48" s="47">
        <f>+C47+1</f>
        <v>35</v>
      </c>
      <c r="D48" s="11">
        <v>15854.762789159899</v>
      </c>
      <c r="E48" s="45">
        <f t="shared" si="0"/>
        <v>19025.715346991878</v>
      </c>
      <c r="F48" s="58">
        <f t="shared" si="1"/>
        <v>1902.5715346991879</v>
      </c>
      <c r="G48" s="20">
        <f t="shared" si="2"/>
        <v>20135.54874223307</v>
      </c>
      <c r="H48" s="26">
        <f t="shared" si="3"/>
        <v>22038.12027693226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86" t="s">
        <v>18</v>
      </c>
      <c r="C8" s="86"/>
      <c r="D8" s="86"/>
      <c r="E8" s="86"/>
      <c r="F8" s="86"/>
      <c r="G8" s="86"/>
      <c r="H8" s="86"/>
    </row>
    <row r="9" spans="2:6" ht="21" thickBot="1">
      <c r="B9" s="27"/>
      <c r="C9" s="27"/>
      <c r="D9" s="27"/>
      <c r="E9" s="27"/>
      <c r="F9" s="1"/>
    </row>
    <row r="10" spans="2:8" ht="21" thickBot="1">
      <c r="B10" s="27"/>
      <c r="C10" s="27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">
      <c r="B13" s="84"/>
      <c r="C13" s="6" t="s">
        <v>4</v>
      </c>
      <c r="D13" s="60">
        <v>11214.295186762078</v>
      </c>
      <c r="E13" s="45">
        <f>D13+D13*20%</f>
        <v>13457.154224114493</v>
      </c>
      <c r="F13" s="56">
        <f>D13*12%</f>
        <v>1345.7154224114493</v>
      </c>
      <c r="G13" s="18">
        <f>D13+D13*27%</f>
        <v>14242.154887187839</v>
      </c>
      <c r="H13" s="24">
        <f>G13+F13</f>
        <v>15587.870309599288</v>
      </c>
    </row>
    <row r="14" spans="2:8" ht="15">
      <c r="B14" s="84"/>
      <c r="C14" s="46">
        <v>1</v>
      </c>
      <c r="D14" s="61">
        <v>11339.87923265564</v>
      </c>
      <c r="E14" s="45">
        <f aca="true" t="shared" si="0" ref="E14:E48">D14+D14*20%</f>
        <v>13607.855079186767</v>
      </c>
      <c r="F14" s="57">
        <f aca="true" t="shared" si="1" ref="F14:F48">D14*12%</f>
        <v>1360.7855079186768</v>
      </c>
      <c r="G14" s="19">
        <f aca="true" t="shared" si="2" ref="G14:G48">D14+D14*27%</f>
        <v>14401.646625472662</v>
      </c>
      <c r="H14" s="25">
        <f aca="true" t="shared" si="3" ref="H14:H48">G14+F14</f>
        <v>15762.43213339134</v>
      </c>
    </row>
    <row r="15" spans="2:8" ht="15">
      <c r="B15" s="84"/>
      <c r="C15" s="46">
        <f aca="true" t="shared" si="4" ref="C15:C47">+C14+1</f>
        <v>2</v>
      </c>
      <c r="D15" s="61">
        <v>11455.61269083796</v>
      </c>
      <c r="E15" s="45">
        <f t="shared" si="0"/>
        <v>13746.735229005551</v>
      </c>
      <c r="F15" s="57">
        <f t="shared" si="1"/>
        <v>1374.673522900555</v>
      </c>
      <c r="G15" s="19">
        <f t="shared" si="2"/>
        <v>14548.62811736421</v>
      </c>
      <c r="H15" s="25">
        <f t="shared" si="3"/>
        <v>15923.301640264765</v>
      </c>
    </row>
    <row r="16" spans="2:8" ht="15">
      <c r="B16" s="84"/>
      <c r="C16" s="46">
        <f t="shared" si="4"/>
        <v>3</v>
      </c>
      <c r="D16" s="61">
        <v>11581.96354894857</v>
      </c>
      <c r="E16" s="45">
        <f t="shared" si="0"/>
        <v>13898.356258738284</v>
      </c>
      <c r="F16" s="57">
        <f t="shared" si="1"/>
        <v>1389.8356258738283</v>
      </c>
      <c r="G16" s="19">
        <f t="shared" si="2"/>
        <v>14709.093707164684</v>
      </c>
      <c r="H16" s="25">
        <f t="shared" si="3"/>
        <v>16098.929333038512</v>
      </c>
    </row>
    <row r="17" spans="2:8" ht="15">
      <c r="B17" s="84"/>
      <c r="C17" s="46">
        <f t="shared" si="4"/>
        <v>4</v>
      </c>
      <c r="D17" s="61">
        <v>11698.109906016987</v>
      </c>
      <c r="E17" s="45">
        <f t="shared" si="0"/>
        <v>14037.731887220385</v>
      </c>
      <c r="F17" s="57">
        <f t="shared" si="1"/>
        <v>1403.7731887220384</v>
      </c>
      <c r="G17" s="19">
        <f t="shared" si="2"/>
        <v>14856.599580641574</v>
      </c>
      <c r="H17" s="25">
        <f t="shared" si="3"/>
        <v>16260.372769363612</v>
      </c>
    </row>
    <row r="18" spans="2:8" ht="15">
      <c r="B18" s="84"/>
      <c r="C18" s="46">
        <f t="shared" si="4"/>
        <v>5</v>
      </c>
      <c r="D18" s="61">
        <v>11814.551190861188</v>
      </c>
      <c r="E18" s="45">
        <f t="shared" si="0"/>
        <v>14177.461429033425</v>
      </c>
      <c r="F18" s="57">
        <f t="shared" si="1"/>
        <v>1417.7461429033424</v>
      </c>
      <c r="G18" s="19">
        <f t="shared" si="2"/>
        <v>15004.48001239371</v>
      </c>
      <c r="H18" s="25">
        <f t="shared" si="3"/>
        <v>16422.226155297052</v>
      </c>
    </row>
    <row r="19" spans="2:8" ht="15">
      <c r="B19" s="84"/>
      <c r="C19" s="46">
        <f t="shared" si="4"/>
        <v>6</v>
      </c>
      <c r="D19" s="61">
        <v>11931.110446815706</v>
      </c>
      <c r="E19" s="45">
        <f t="shared" si="0"/>
        <v>14317.332536178848</v>
      </c>
      <c r="F19" s="57">
        <f t="shared" si="1"/>
        <v>1431.7332536178847</v>
      </c>
      <c r="G19" s="19">
        <f t="shared" si="2"/>
        <v>15152.510267455948</v>
      </c>
      <c r="H19" s="25">
        <f t="shared" si="3"/>
        <v>16584.243521073833</v>
      </c>
    </row>
    <row r="20" spans="2:8" ht="15">
      <c r="B20" s="84"/>
      <c r="C20" s="46">
        <f t="shared" si="4"/>
        <v>7</v>
      </c>
      <c r="D20" s="61">
        <v>12047.846659435696</v>
      </c>
      <c r="E20" s="45">
        <f t="shared" si="0"/>
        <v>14457.415991322836</v>
      </c>
      <c r="F20" s="57">
        <f t="shared" si="1"/>
        <v>1445.7415991322835</v>
      </c>
      <c r="G20" s="19">
        <f t="shared" si="2"/>
        <v>15300.765257483334</v>
      </c>
      <c r="H20" s="25">
        <f t="shared" si="3"/>
        <v>16746.50685661562</v>
      </c>
    </row>
    <row r="21" spans="2:8" ht="15">
      <c r="B21" s="84"/>
      <c r="C21" s="46">
        <f t="shared" si="4"/>
        <v>8</v>
      </c>
      <c r="D21" s="61">
        <v>12164.936785386624</v>
      </c>
      <c r="E21" s="45">
        <f t="shared" si="0"/>
        <v>14597.92414246395</v>
      </c>
      <c r="F21" s="57">
        <f t="shared" si="1"/>
        <v>1459.7924142463949</v>
      </c>
      <c r="G21" s="19">
        <f t="shared" si="2"/>
        <v>15449.469717441014</v>
      </c>
      <c r="H21" s="25">
        <f t="shared" si="3"/>
        <v>16909.26213168741</v>
      </c>
    </row>
    <row r="22" spans="2:8" ht="15">
      <c r="B22" s="84"/>
      <c r="C22" s="46">
        <f t="shared" si="4"/>
        <v>9</v>
      </c>
      <c r="D22" s="61">
        <v>12282.08589689272</v>
      </c>
      <c r="E22" s="45">
        <f t="shared" si="0"/>
        <v>14738.503076271265</v>
      </c>
      <c r="F22" s="57">
        <f t="shared" si="1"/>
        <v>1473.8503076271263</v>
      </c>
      <c r="G22" s="19">
        <f t="shared" si="2"/>
        <v>15598.249089053756</v>
      </c>
      <c r="H22" s="25">
        <f t="shared" si="3"/>
        <v>17072.099396680882</v>
      </c>
    </row>
    <row r="23" spans="2:8" ht="15">
      <c r="B23" s="84"/>
      <c r="C23" s="46">
        <f t="shared" si="4"/>
        <v>10</v>
      </c>
      <c r="D23" s="61">
        <v>12399.529936174591</v>
      </c>
      <c r="E23" s="45">
        <f t="shared" si="0"/>
        <v>14879.43592340951</v>
      </c>
      <c r="F23" s="57">
        <f t="shared" si="1"/>
        <v>1487.9435923409508</v>
      </c>
      <c r="G23" s="19">
        <f t="shared" si="2"/>
        <v>15747.403018941732</v>
      </c>
      <c r="H23" s="25">
        <f t="shared" si="3"/>
        <v>17235.346611282683</v>
      </c>
    </row>
    <row r="24" spans="2:8" ht="15">
      <c r="B24" s="84"/>
      <c r="C24" s="46">
        <f t="shared" si="4"/>
        <v>11</v>
      </c>
      <c r="D24" s="61">
        <v>12528.417173156962</v>
      </c>
      <c r="E24" s="45">
        <f t="shared" si="0"/>
        <v>15034.100607788354</v>
      </c>
      <c r="F24" s="57">
        <f t="shared" si="1"/>
        <v>1503.4100607788355</v>
      </c>
      <c r="G24" s="19">
        <f t="shared" si="2"/>
        <v>15911.089809909343</v>
      </c>
      <c r="H24" s="25">
        <f t="shared" si="3"/>
        <v>17414.499870688178</v>
      </c>
    </row>
    <row r="25" spans="2:8" ht="15">
      <c r="B25" s="84"/>
      <c r="C25" s="46">
        <f t="shared" si="4"/>
        <v>12</v>
      </c>
      <c r="D25" s="61">
        <v>12646.333096880095</v>
      </c>
      <c r="E25" s="45">
        <f t="shared" si="0"/>
        <v>15175.599716256114</v>
      </c>
      <c r="F25" s="57">
        <f t="shared" si="1"/>
        <v>1517.5599716256113</v>
      </c>
      <c r="G25" s="19">
        <f t="shared" si="2"/>
        <v>16060.84303303772</v>
      </c>
      <c r="H25" s="25">
        <f t="shared" si="3"/>
        <v>17578.40300466333</v>
      </c>
    </row>
    <row r="26" spans="2:8" ht="15">
      <c r="B26" s="84"/>
      <c r="C26" s="46">
        <f t="shared" si="4"/>
        <v>13</v>
      </c>
      <c r="D26" s="61">
        <v>12775.987146079511</v>
      </c>
      <c r="E26" s="45">
        <f t="shared" si="0"/>
        <v>15331.184575295414</v>
      </c>
      <c r="F26" s="57">
        <f t="shared" si="1"/>
        <v>1533.1184575295413</v>
      </c>
      <c r="G26" s="19">
        <f t="shared" si="2"/>
        <v>16225.50367552098</v>
      </c>
      <c r="H26" s="25">
        <f t="shared" si="3"/>
        <v>17758.62213305052</v>
      </c>
    </row>
    <row r="27" spans="2:8" ht="15">
      <c r="B27" s="84"/>
      <c r="C27" s="46">
        <f t="shared" si="4"/>
        <v>14</v>
      </c>
      <c r="D27" s="61">
        <v>12906.054094165023</v>
      </c>
      <c r="E27" s="45">
        <f t="shared" si="0"/>
        <v>15487.264912998027</v>
      </c>
      <c r="F27" s="57">
        <f t="shared" si="1"/>
        <v>1548.7264912998028</v>
      </c>
      <c r="G27" s="19">
        <f t="shared" si="2"/>
        <v>16390.68869958958</v>
      </c>
      <c r="H27" s="25">
        <f t="shared" si="3"/>
        <v>17939.415190889384</v>
      </c>
    </row>
    <row r="28" spans="2:8" ht="15">
      <c r="B28" s="84"/>
      <c r="C28" s="46">
        <f t="shared" si="4"/>
        <v>15</v>
      </c>
      <c r="D28" s="61">
        <v>13024.736830105201</v>
      </c>
      <c r="E28" s="45">
        <f t="shared" si="0"/>
        <v>15629.684196126242</v>
      </c>
      <c r="F28" s="57">
        <f t="shared" si="1"/>
        <v>1562.968419612624</v>
      </c>
      <c r="G28" s="19">
        <f t="shared" si="2"/>
        <v>16541.415774233606</v>
      </c>
      <c r="H28" s="25">
        <f t="shared" si="3"/>
        <v>18104.384193846232</v>
      </c>
    </row>
    <row r="29" spans="2:8" ht="15">
      <c r="B29" s="84"/>
      <c r="C29" s="46">
        <f t="shared" si="4"/>
        <v>16</v>
      </c>
      <c r="D29" s="61">
        <v>13167.308715884037</v>
      </c>
      <c r="E29" s="45">
        <f t="shared" si="0"/>
        <v>15800.770459060845</v>
      </c>
      <c r="F29" s="57">
        <f t="shared" si="1"/>
        <v>1580.0770459060843</v>
      </c>
      <c r="G29" s="19">
        <f t="shared" si="2"/>
        <v>16722.48206917273</v>
      </c>
      <c r="H29" s="25">
        <f t="shared" si="3"/>
        <v>18302.559115078813</v>
      </c>
    </row>
    <row r="30" spans="2:8" ht="15">
      <c r="B30" s="84"/>
      <c r="C30" s="46">
        <f t="shared" si="4"/>
        <v>17</v>
      </c>
      <c r="D30" s="61">
        <v>13298.555375072694</v>
      </c>
      <c r="E30" s="45">
        <f t="shared" si="0"/>
        <v>15958.266450087232</v>
      </c>
      <c r="F30" s="57">
        <f t="shared" si="1"/>
        <v>1595.8266450087233</v>
      </c>
      <c r="G30" s="19">
        <f t="shared" si="2"/>
        <v>16889.16532634232</v>
      </c>
      <c r="H30" s="25">
        <f t="shared" si="3"/>
        <v>18484.991971351046</v>
      </c>
    </row>
    <row r="31" spans="2:8" ht="15">
      <c r="B31" s="84"/>
      <c r="C31" s="46">
        <f t="shared" si="4"/>
        <v>18</v>
      </c>
      <c r="D31" s="61">
        <v>13430.273918702613</v>
      </c>
      <c r="E31" s="45">
        <f t="shared" si="0"/>
        <v>16116.328702443136</v>
      </c>
      <c r="F31" s="57">
        <f t="shared" si="1"/>
        <v>1611.6328702443134</v>
      </c>
      <c r="G31" s="19">
        <f t="shared" si="2"/>
        <v>17056.447876752318</v>
      </c>
      <c r="H31" s="25">
        <f t="shared" si="3"/>
        <v>18668.08074699663</v>
      </c>
    </row>
    <row r="32" spans="2:8" ht="15">
      <c r="B32" s="84"/>
      <c r="C32" s="46">
        <f t="shared" si="4"/>
        <v>19</v>
      </c>
      <c r="D32" s="61">
        <v>13562.346375663474</v>
      </c>
      <c r="E32" s="45">
        <f t="shared" si="0"/>
        <v>16274.815650796168</v>
      </c>
      <c r="F32" s="57">
        <f t="shared" si="1"/>
        <v>1627.4815650796168</v>
      </c>
      <c r="G32" s="19">
        <f t="shared" si="2"/>
        <v>17224.17989709261</v>
      </c>
      <c r="H32" s="25">
        <f t="shared" si="3"/>
        <v>18851.661462172226</v>
      </c>
    </row>
    <row r="33" spans="2:8" ht="15">
      <c r="B33" s="84"/>
      <c r="C33" s="46">
        <f t="shared" si="4"/>
        <v>20</v>
      </c>
      <c r="D33" s="61">
        <v>13707.041741427971</v>
      </c>
      <c r="E33" s="45">
        <f t="shared" si="0"/>
        <v>16448.450089713566</v>
      </c>
      <c r="F33" s="57">
        <f t="shared" si="1"/>
        <v>1644.8450089713565</v>
      </c>
      <c r="G33" s="19">
        <f t="shared" si="2"/>
        <v>17407.943011613523</v>
      </c>
      <c r="H33" s="25">
        <f t="shared" si="3"/>
        <v>19052.788020584878</v>
      </c>
    </row>
    <row r="34" spans="2:8" ht="15">
      <c r="B34" s="84"/>
      <c r="C34" s="46">
        <f t="shared" si="4"/>
        <v>21</v>
      </c>
      <c r="D34" s="61">
        <v>13852.326962744033</v>
      </c>
      <c r="E34" s="45">
        <f t="shared" si="0"/>
        <v>16622.79235529284</v>
      </c>
      <c r="F34" s="57">
        <f t="shared" si="1"/>
        <v>1662.2792355292838</v>
      </c>
      <c r="G34" s="19">
        <f t="shared" si="2"/>
        <v>17592.455242684922</v>
      </c>
      <c r="H34" s="25">
        <f t="shared" si="3"/>
        <v>19254.734478214206</v>
      </c>
    </row>
    <row r="35" spans="2:8" ht="15">
      <c r="B35" s="84"/>
      <c r="C35" s="46">
        <f t="shared" si="4"/>
        <v>22</v>
      </c>
      <c r="D35" s="61">
        <v>14010.706977304997</v>
      </c>
      <c r="E35" s="45">
        <f t="shared" si="0"/>
        <v>16812.848372766</v>
      </c>
      <c r="F35" s="57">
        <f t="shared" si="1"/>
        <v>1681.2848372765995</v>
      </c>
      <c r="G35" s="19">
        <f t="shared" si="2"/>
        <v>17793.597861177346</v>
      </c>
      <c r="H35" s="25">
        <f t="shared" si="3"/>
        <v>19474.882698453945</v>
      </c>
    </row>
    <row r="36" spans="2:8" ht="15">
      <c r="B36" s="84"/>
      <c r="C36" s="46">
        <f t="shared" si="4"/>
        <v>23</v>
      </c>
      <c r="D36" s="61">
        <v>14169.912789638165</v>
      </c>
      <c r="E36" s="45">
        <f t="shared" si="0"/>
        <v>17003.895347565798</v>
      </c>
      <c r="F36" s="57">
        <f t="shared" si="1"/>
        <v>1700.3895347565797</v>
      </c>
      <c r="G36" s="19">
        <f t="shared" si="2"/>
        <v>17995.78924284047</v>
      </c>
      <c r="H36" s="25">
        <f t="shared" si="3"/>
        <v>19696.17877759705</v>
      </c>
    </row>
    <row r="37" spans="2:8" ht="15">
      <c r="B37" s="84"/>
      <c r="C37" s="46">
        <f t="shared" si="4"/>
        <v>24</v>
      </c>
      <c r="D37" s="61">
        <v>14329.826428633216</v>
      </c>
      <c r="E37" s="45">
        <f t="shared" si="0"/>
        <v>17195.79171435986</v>
      </c>
      <c r="F37" s="57">
        <f t="shared" si="1"/>
        <v>1719.579171435986</v>
      </c>
      <c r="G37" s="19">
        <f t="shared" si="2"/>
        <v>18198.879564364186</v>
      </c>
      <c r="H37" s="25">
        <f t="shared" si="3"/>
        <v>19918.458735800174</v>
      </c>
    </row>
    <row r="38" spans="2:8" ht="15">
      <c r="B38" s="84"/>
      <c r="C38" s="46">
        <f t="shared" si="4"/>
        <v>25</v>
      </c>
      <c r="D38" s="61">
        <v>14490.683836510783</v>
      </c>
      <c r="E38" s="45">
        <f t="shared" si="0"/>
        <v>17388.82060381294</v>
      </c>
      <c r="F38" s="57">
        <f t="shared" si="1"/>
        <v>1738.882060381294</v>
      </c>
      <c r="G38" s="19">
        <f t="shared" si="2"/>
        <v>18403.168472368696</v>
      </c>
      <c r="H38" s="25">
        <f t="shared" si="3"/>
        <v>20142.05053274999</v>
      </c>
    </row>
    <row r="39" spans="2:8" ht="15">
      <c r="B39" s="84"/>
      <c r="C39" s="46">
        <f t="shared" si="4"/>
        <v>26</v>
      </c>
      <c r="D39" s="61">
        <v>14652.367042160551</v>
      </c>
      <c r="E39" s="45">
        <f t="shared" si="0"/>
        <v>17582.840450592663</v>
      </c>
      <c r="F39" s="57">
        <f t="shared" si="1"/>
        <v>1758.284045059266</v>
      </c>
      <c r="G39" s="19">
        <f t="shared" si="2"/>
        <v>18608.5061435439</v>
      </c>
      <c r="H39" s="25">
        <f t="shared" si="3"/>
        <v>20366.790188603165</v>
      </c>
    </row>
    <row r="40" spans="2:8" ht="15">
      <c r="B40" s="84"/>
      <c r="C40" s="46">
        <f t="shared" si="4"/>
        <v>27</v>
      </c>
      <c r="D40" s="61">
        <v>14814.699088917047</v>
      </c>
      <c r="E40" s="45">
        <f t="shared" si="0"/>
        <v>17777.638906700457</v>
      </c>
      <c r="F40" s="57">
        <f t="shared" si="1"/>
        <v>1777.7638906700456</v>
      </c>
      <c r="G40" s="19">
        <f t="shared" si="2"/>
        <v>18814.66784292465</v>
      </c>
      <c r="H40" s="25">
        <f t="shared" si="3"/>
        <v>20592.431733594694</v>
      </c>
    </row>
    <row r="41" spans="2:8" ht="15">
      <c r="B41" s="84"/>
      <c r="C41" s="46">
        <f t="shared" si="4"/>
        <v>28</v>
      </c>
      <c r="D41" s="61">
        <v>14977.974904556055</v>
      </c>
      <c r="E41" s="45">
        <f t="shared" si="0"/>
        <v>17973.569885467266</v>
      </c>
      <c r="F41" s="57">
        <f t="shared" si="1"/>
        <v>1797.3569885467266</v>
      </c>
      <c r="G41" s="19">
        <f t="shared" si="2"/>
        <v>19022.02812878619</v>
      </c>
      <c r="H41" s="25">
        <f t="shared" si="3"/>
        <v>20819.385117332917</v>
      </c>
    </row>
    <row r="42" spans="2:8" ht="15">
      <c r="B42" s="84"/>
      <c r="C42" s="46">
        <f t="shared" si="4"/>
        <v>29</v>
      </c>
      <c r="D42" s="61">
        <v>15142.076517967265</v>
      </c>
      <c r="E42" s="45">
        <f t="shared" si="0"/>
        <v>18170.491821560718</v>
      </c>
      <c r="F42" s="57">
        <f t="shared" si="1"/>
        <v>1817.0491821560718</v>
      </c>
      <c r="G42" s="19">
        <f t="shared" si="2"/>
        <v>19230.43717781843</v>
      </c>
      <c r="H42" s="25">
        <f t="shared" si="3"/>
        <v>21047.4863599745</v>
      </c>
    </row>
    <row r="43" spans="2:8" ht="15">
      <c r="B43" s="84"/>
      <c r="C43" s="46">
        <f t="shared" si="4"/>
        <v>30</v>
      </c>
      <c r="D43" s="61">
        <v>15306.885958040364</v>
      </c>
      <c r="E43" s="45">
        <f t="shared" si="0"/>
        <v>18368.26314964844</v>
      </c>
      <c r="F43" s="57">
        <f t="shared" si="1"/>
        <v>1836.8263149648437</v>
      </c>
      <c r="G43" s="19">
        <f t="shared" si="2"/>
        <v>19439.745166711262</v>
      </c>
      <c r="H43" s="25">
        <f t="shared" si="3"/>
        <v>21276.571481676106</v>
      </c>
    </row>
    <row r="44" spans="2:8" ht="15">
      <c r="B44" s="84"/>
      <c r="C44" s="46">
        <f t="shared" si="4"/>
        <v>31</v>
      </c>
      <c r="D44" s="61">
        <v>15472.63916699598</v>
      </c>
      <c r="E44" s="45">
        <f t="shared" si="0"/>
        <v>18567.167000395177</v>
      </c>
      <c r="F44" s="57">
        <f t="shared" si="1"/>
        <v>1856.7167000395175</v>
      </c>
      <c r="G44" s="19">
        <f t="shared" si="2"/>
        <v>19650.251742084896</v>
      </c>
      <c r="H44" s="25">
        <f t="shared" si="3"/>
        <v>21506.968442124413</v>
      </c>
    </row>
    <row r="45" spans="2:8" ht="15">
      <c r="B45" s="84"/>
      <c r="C45" s="46">
        <f t="shared" si="4"/>
        <v>32</v>
      </c>
      <c r="D45" s="61">
        <v>15652.607894744477</v>
      </c>
      <c r="E45" s="45">
        <f t="shared" si="0"/>
        <v>18783.12947369337</v>
      </c>
      <c r="F45" s="57">
        <f t="shared" si="1"/>
        <v>1878.312947369337</v>
      </c>
      <c r="G45" s="19">
        <f t="shared" si="2"/>
        <v>19878.812026325486</v>
      </c>
      <c r="H45" s="25">
        <f t="shared" si="3"/>
        <v>21757.124973694823</v>
      </c>
    </row>
    <row r="46" spans="2:8" ht="15">
      <c r="B46" s="84"/>
      <c r="C46" s="46">
        <f t="shared" si="4"/>
        <v>33</v>
      </c>
      <c r="D46" s="61">
        <v>15820.012699244486</v>
      </c>
      <c r="E46" s="45">
        <f t="shared" si="0"/>
        <v>18984.015239093384</v>
      </c>
      <c r="F46" s="57">
        <f t="shared" si="1"/>
        <v>1898.4015239093383</v>
      </c>
      <c r="G46" s="19">
        <f t="shared" si="2"/>
        <v>20091.416128040495</v>
      </c>
      <c r="H46" s="25">
        <f t="shared" si="3"/>
        <v>21989.817651949834</v>
      </c>
    </row>
    <row r="47" spans="2:8" ht="15">
      <c r="B47" s="84"/>
      <c r="C47" s="46">
        <f t="shared" si="4"/>
        <v>34</v>
      </c>
      <c r="D47" s="61">
        <v>15988.302287071861</v>
      </c>
      <c r="E47" s="45">
        <f t="shared" si="0"/>
        <v>19185.962744486234</v>
      </c>
      <c r="F47" s="57">
        <f t="shared" si="1"/>
        <v>1918.5962744486233</v>
      </c>
      <c r="G47" s="19">
        <f t="shared" si="2"/>
        <v>20305.143904581266</v>
      </c>
      <c r="H47" s="25">
        <f t="shared" si="3"/>
        <v>22223.74017902989</v>
      </c>
    </row>
    <row r="48" spans="2:8" ht="15.75" thickBot="1">
      <c r="B48" s="85"/>
      <c r="C48" s="47">
        <f>+C47+1</f>
        <v>35</v>
      </c>
      <c r="D48" s="62">
        <v>16171.1023214679</v>
      </c>
      <c r="E48" s="45">
        <f t="shared" si="0"/>
        <v>19405.32278576148</v>
      </c>
      <c r="F48" s="58">
        <f t="shared" si="1"/>
        <v>1940.532278576148</v>
      </c>
      <c r="G48" s="20">
        <f t="shared" si="2"/>
        <v>20537.299948264234</v>
      </c>
      <c r="H48" s="26">
        <f t="shared" si="3"/>
        <v>22477.832226840383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8:H53"/>
  <sheetViews>
    <sheetView zoomScalePageLayoutView="0" workbookViewId="0" topLeftCell="A1">
      <selection activeCell="A1" sqref="A1"/>
    </sheetView>
  </sheetViews>
  <sheetFormatPr defaultColWidth="11.421875" defaultRowHeight="15"/>
  <sheetData>
    <row r="8" spans="2:8" ht="20.25">
      <c r="B8" s="86" t="s">
        <v>19</v>
      </c>
      <c r="C8" s="86"/>
      <c r="D8" s="86"/>
      <c r="E8" s="86"/>
      <c r="F8" s="86"/>
      <c r="G8" s="86"/>
      <c r="H8" s="86"/>
    </row>
    <row r="9" spans="2:6" ht="21" thickBot="1">
      <c r="B9" s="27"/>
      <c r="C9" s="27"/>
      <c r="D9" s="27"/>
      <c r="E9" s="27"/>
      <c r="F9" s="1"/>
    </row>
    <row r="10" spans="2:8" ht="21" thickBot="1">
      <c r="B10" s="27"/>
      <c r="C10" s="27"/>
      <c r="D10" s="37" t="s">
        <v>6</v>
      </c>
      <c r="E10" s="38">
        <v>0.2</v>
      </c>
      <c r="F10" s="38" t="s">
        <v>7</v>
      </c>
      <c r="G10" s="38">
        <v>0.27</v>
      </c>
      <c r="H10" s="38">
        <v>0.39</v>
      </c>
    </row>
    <row r="11" spans="2:8" ht="15.75" thickBot="1">
      <c r="B11" s="83" t="s">
        <v>1</v>
      </c>
      <c r="C11" s="40"/>
      <c r="D11" s="41">
        <v>42309</v>
      </c>
      <c r="E11" s="42">
        <v>42461</v>
      </c>
      <c r="F11" s="48">
        <v>42644</v>
      </c>
      <c r="G11" s="49">
        <v>42736</v>
      </c>
      <c r="H11" s="50">
        <v>42826</v>
      </c>
    </row>
    <row r="12" spans="2:8" ht="15.75" thickBot="1">
      <c r="B12" s="84"/>
      <c r="C12" s="4" t="s">
        <v>2</v>
      </c>
      <c r="D12" s="44" t="s">
        <v>3</v>
      </c>
      <c r="E12" s="12" t="s">
        <v>3</v>
      </c>
      <c r="F12" s="21" t="s">
        <v>5</v>
      </c>
      <c r="G12" s="22" t="s">
        <v>3</v>
      </c>
      <c r="H12" s="23" t="s">
        <v>3</v>
      </c>
    </row>
    <row r="13" spans="2:8" ht="15">
      <c r="B13" s="84"/>
      <c r="C13" s="6" t="s">
        <v>4</v>
      </c>
      <c r="D13" s="60">
        <v>11367.067774619194</v>
      </c>
      <c r="E13" s="45">
        <f>D13+D13*20%</f>
        <v>13640.481329543032</v>
      </c>
      <c r="F13" s="56">
        <f>D13*12%</f>
        <v>1364.0481329543031</v>
      </c>
      <c r="G13" s="18">
        <f>D13+D13*27%</f>
        <v>14436.176073766377</v>
      </c>
      <c r="H13" s="24">
        <f>G13+F13</f>
        <v>15800.22420672068</v>
      </c>
    </row>
    <row r="14" spans="2:8" ht="15">
      <c r="B14" s="84"/>
      <c r="C14" s="46">
        <v>1</v>
      </c>
      <c r="D14" s="61">
        <v>11504.507917099358</v>
      </c>
      <c r="E14" s="45">
        <f aca="true" t="shared" si="0" ref="E14:E48">D14+D14*20%</f>
        <v>13805.409500519228</v>
      </c>
      <c r="F14" s="57">
        <f aca="true" t="shared" si="1" ref="F14:F48">D14*12%</f>
        <v>1380.540950051923</v>
      </c>
      <c r="G14" s="19">
        <f aca="true" t="shared" si="2" ref="G14:G48">D14+D14*27%</f>
        <v>14610.725054716184</v>
      </c>
      <c r="H14" s="25">
        <f aca="true" t="shared" si="3" ref="H14:H48">G14+F14</f>
        <v>15991.266004768107</v>
      </c>
    </row>
    <row r="15" spans="2:8" ht="15">
      <c r="B15" s="84"/>
      <c r="C15" s="46">
        <f aca="true" t="shared" si="4" ref="C15:C47">+C14+1</f>
        <v>2</v>
      </c>
      <c r="D15" s="61">
        <v>11621.892970826073</v>
      </c>
      <c r="E15" s="45">
        <f t="shared" si="0"/>
        <v>13946.271564991288</v>
      </c>
      <c r="F15" s="57">
        <f t="shared" si="1"/>
        <v>1394.6271564991287</v>
      </c>
      <c r="G15" s="19">
        <f t="shared" si="2"/>
        <v>14759.804072949113</v>
      </c>
      <c r="H15" s="25">
        <f t="shared" si="3"/>
        <v>16154.431229448242</v>
      </c>
    </row>
    <row r="16" spans="2:8" ht="15">
      <c r="B16" s="84"/>
      <c r="C16" s="46">
        <f t="shared" si="4"/>
        <v>3</v>
      </c>
      <c r="D16" s="61">
        <v>11739.337010107949</v>
      </c>
      <c r="E16" s="45">
        <f t="shared" si="0"/>
        <v>14087.204412129538</v>
      </c>
      <c r="F16" s="57">
        <f t="shared" si="1"/>
        <v>1408.7204412129538</v>
      </c>
      <c r="G16" s="19">
        <f t="shared" si="2"/>
        <v>14908.958002837095</v>
      </c>
      <c r="H16" s="25">
        <f t="shared" si="3"/>
        <v>16317.678444050049</v>
      </c>
    </row>
    <row r="17" spans="2:8" ht="15">
      <c r="B17" s="84"/>
      <c r="C17" s="46">
        <f t="shared" si="4"/>
        <v>4</v>
      </c>
      <c r="D17" s="61">
        <v>11857.016991610457</v>
      </c>
      <c r="E17" s="45">
        <f t="shared" si="0"/>
        <v>14228.420389932548</v>
      </c>
      <c r="F17" s="57">
        <f t="shared" si="1"/>
        <v>1422.8420389932548</v>
      </c>
      <c r="G17" s="19">
        <f t="shared" si="2"/>
        <v>15058.41157934528</v>
      </c>
      <c r="H17" s="25">
        <f t="shared" si="3"/>
        <v>16481.253618338535</v>
      </c>
    </row>
    <row r="18" spans="2:8" ht="15">
      <c r="B18" s="84"/>
      <c r="C18" s="46">
        <f t="shared" si="4"/>
        <v>5</v>
      </c>
      <c r="D18" s="61">
        <v>11974.991900888745</v>
      </c>
      <c r="E18" s="45">
        <f t="shared" si="0"/>
        <v>14369.990281066493</v>
      </c>
      <c r="F18" s="57">
        <f t="shared" si="1"/>
        <v>1436.9990281066493</v>
      </c>
      <c r="G18" s="19">
        <f t="shared" si="2"/>
        <v>15208.239714128706</v>
      </c>
      <c r="H18" s="25">
        <f t="shared" si="3"/>
        <v>16645.238742235357</v>
      </c>
    </row>
    <row r="19" spans="2:8" ht="15">
      <c r="B19" s="84"/>
      <c r="C19" s="46">
        <f t="shared" si="4"/>
        <v>6</v>
      </c>
      <c r="D19" s="61">
        <v>12093.084781277348</v>
      </c>
      <c r="E19" s="45">
        <f t="shared" si="0"/>
        <v>14511.701737532818</v>
      </c>
      <c r="F19" s="57">
        <f t="shared" si="1"/>
        <v>1451.1701737532817</v>
      </c>
      <c r="G19" s="19">
        <f t="shared" si="2"/>
        <v>15358.217672222232</v>
      </c>
      <c r="H19" s="25">
        <f t="shared" si="3"/>
        <v>16809.387845975514</v>
      </c>
    </row>
    <row r="20" spans="2:8" ht="15">
      <c r="B20" s="84"/>
      <c r="C20" s="46">
        <f t="shared" si="4"/>
        <v>7</v>
      </c>
      <c r="D20" s="61">
        <v>12211.472589441739</v>
      </c>
      <c r="E20" s="45">
        <f t="shared" si="0"/>
        <v>14653.767107330086</v>
      </c>
      <c r="F20" s="57">
        <f t="shared" si="1"/>
        <v>1465.3767107330086</v>
      </c>
      <c r="G20" s="19">
        <f t="shared" si="2"/>
        <v>15508.57018859101</v>
      </c>
      <c r="H20" s="25">
        <f t="shared" si="3"/>
        <v>16973.94689932402</v>
      </c>
    </row>
    <row r="21" spans="2:8" ht="15">
      <c r="B21" s="84"/>
      <c r="C21" s="46">
        <f t="shared" si="4"/>
        <v>8</v>
      </c>
      <c r="D21" s="61">
        <v>12341.008667530838</v>
      </c>
      <c r="E21" s="45">
        <f t="shared" si="0"/>
        <v>14809.210401037006</v>
      </c>
      <c r="F21" s="57">
        <f t="shared" si="1"/>
        <v>1480.9210401037005</v>
      </c>
      <c r="G21" s="19">
        <f t="shared" si="2"/>
        <v>15673.081007764164</v>
      </c>
      <c r="H21" s="25">
        <f t="shared" si="3"/>
        <v>17154.002047867863</v>
      </c>
    </row>
    <row r="22" spans="2:8" ht="15">
      <c r="B22" s="84"/>
      <c r="C22" s="46">
        <f t="shared" si="4"/>
        <v>9</v>
      </c>
      <c r="D22" s="61">
        <v>12459.809374581331</v>
      </c>
      <c r="E22" s="45">
        <f t="shared" si="0"/>
        <v>14951.771249497597</v>
      </c>
      <c r="F22" s="57">
        <f t="shared" si="1"/>
        <v>1495.1771249497597</v>
      </c>
      <c r="G22" s="19">
        <f t="shared" si="2"/>
        <v>15823.957905718291</v>
      </c>
      <c r="H22" s="25">
        <f t="shared" si="3"/>
        <v>17319.13503066805</v>
      </c>
    </row>
    <row r="23" spans="2:8" ht="15">
      <c r="B23" s="84"/>
      <c r="C23" s="46">
        <f t="shared" si="4"/>
        <v>10</v>
      </c>
      <c r="D23" s="61">
        <v>12578.78703829729</v>
      </c>
      <c r="E23" s="45">
        <f t="shared" si="0"/>
        <v>15094.544445956748</v>
      </c>
      <c r="F23" s="57">
        <f t="shared" si="1"/>
        <v>1509.4544445956749</v>
      </c>
      <c r="G23" s="19">
        <f t="shared" si="2"/>
        <v>15975.059538637559</v>
      </c>
      <c r="H23" s="25">
        <f t="shared" si="3"/>
        <v>17484.513983233235</v>
      </c>
    </row>
    <row r="24" spans="2:8" ht="15">
      <c r="B24" s="84"/>
      <c r="C24" s="46">
        <f t="shared" si="4"/>
        <v>11</v>
      </c>
      <c r="D24" s="61">
        <v>12698.059629789039</v>
      </c>
      <c r="E24" s="45">
        <f t="shared" si="0"/>
        <v>15237.671555746847</v>
      </c>
      <c r="F24" s="57">
        <f t="shared" si="1"/>
        <v>1523.7671555746847</v>
      </c>
      <c r="G24" s="19">
        <f t="shared" si="2"/>
        <v>16126.53572983208</v>
      </c>
      <c r="H24" s="25">
        <f t="shared" si="3"/>
        <v>17650.302885406763</v>
      </c>
    </row>
    <row r="25" spans="2:8" ht="15">
      <c r="B25" s="84"/>
      <c r="C25" s="46">
        <f t="shared" si="4"/>
        <v>12</v>
      </c>
      <c r="D25" s="61">
        <v>12828.952375646753</v>
      </c>
      <c r="E25" s="45">
        <f t="shared" si="0"/>
        <v>15394.742850776103</v>
      </c>
      <c r="F25" s="57">
        <f t="shared" si="1"/>
        <v>1539.4742850776104</v>
      </c>
      <c r="G25" s="19">
        <f t="shared" si="2"/>
        <v>16292.769517071378</v>
      </c>
      <c r="H25" s="25">
        <f t="shared" si="3"/>
        <v>17832.243802148987</v>
      </c>
    </row>
    <row r="26" spans="2:8" ht="15">
      <c r="B26" s="84"/>
      <c r="C26" s="46">
        <f t="shared" si="4"/>
        <v>13</v>
      </c>
      <c r="D26" s="61">
        <v>12960.140049280251</v>
      </c>
      <c r="E26" s="45">
        <f t="shared" si="0"/>
        <v>15552.168059136302</v>
      </c>
      <c r="F26" s="57">
        <f t="shared" si="1"/>
        <v>1555.2168059136302</v>
      </c>
      <c r="G26" s="19">
        <f t="shared" si="2"/>
        <v>16459.37786258592</v>
      </c>
      <c r="H26" s="25">
        <f t="shared" si="3"/>
        <v>18014.59466849955</v>
      </c>
    </row>
    <row r="27" spans="2:8" ht="15">
      <c r="B27" s="84"/>
      <c r="C27" s="46">
        <f t="shared" si="4"/>
        <v>14</v>
      </c>
      <c r="D27" s="61">
        <v>13080.238438544204</v>
      </c>
      <c r="E27" s="45">
        <f t="shared" si="0"/>
        <v>15696.286126253044</v>
      </c>
      <c r="F27" s="57">
        <f t="shared" si="1"/>
        <v>1569.6286126253044</v>
      </c>
      <c r="G27" s="19">
        <f t="shared" si="2"/>
        <v>16611.90281695114</v>
      </c>
      <c r="H27" s="25">
        <f t="shared" si="3"/>
        <v>18181.531429576444</v>
      </c>
    </row>
    <row r="28" spans="2:8" ht="15">
      <c r="B28" s="84"/>
      <c r="C28" s="46">
        <f t="shared" si="4"/>
        <v>15</v>
      </c>
      <c r="D28" s="61">
        <v>13212.251909949904</v>
      </c>
      <c r="E28" s="45">
        <f t="shared" si="0"/>
        <v>15854.702291939884</v>
      </c>
      <c r="F28" s="57">
        <f t="shared" si="1"/>
        <v>1585.4702291939884</v>
      </c>
      <c r="G28" s="19">
        <f t="shared" si="2"/>
        <v>16779.55992563638</v>
      </c>
      <c r="H28" s="25">
        <f t="shared" si="3"/>
        <v>18365.03015483037</v>
      </c>
    </row>
    <row r="29" spans="2:8" ht="15">
      <c r="B29" s="84"/>
      <c r="C29" s="46">
        <f t="shared" si="4"/>
        <v>16</v>
      </c>
      <c r="D29" s="61">
        <v>13344.619294686549</v>
      </c>
      <c r="E29" s="45">
        <f t="shared" si="0"/>
        <v>16013.543153623858</v>
      </c>
      <c r="F29" s="57">
        <f t="shared" si="1"/>
        <v>1601.3543153623857</v>
      </c>
      <c r="G29" s="19">
        <f t="shared" si="2"/>
        <v>16947.666504251916</v>
      </c>
      <c r="H29" s="25">
        <f t="shared" si="3"/>
        <v>18549.020819614303</v>
      </c>
    </row>
    <row r="30" spans="2:8" ht="15">
      <c r="B30" s="84"/>
      <c r="C30" s="46">
        <f t="shared" si="4"/>
        <v>17</v>
      </c>
      <c r="D30" s="61">
        <v>13477.340592754132</v>
      </c>
      <c r="E30" s="45">
        <f t="shared" si="0"/>
        <v>16172.808711304959</v>
      </c>
      <c r="F30" s="57">
        <f t="shared" si="1"/>
        <v>1617.2808711304958</v>
      </c>
      <c r="G30" s="19">
        <f t="shared" si="2"/>
        <v>17116.222552797746</v>
      </c>
      <c r="H30" s="25">
        <f t="shared" si="3"/>
        <v>18733.503423928243</v>
      </c>
    </row>
    <row r="31" spans="2:8" ht="15">
      <c r="B31" s="84"/>
      <c r="C31" s="46">
        <f t="shared" si="4"/>
        <v>18</v>
      </c>
      <c r="D31" s="61">
        <v>13622.625814070203</v>
      </c>
      <c r="E31" s="45">
        <f t="shared" si="0"/>
        <v>16347.150976884244</v>
      </c>
      <c r="F31" s="57">
        <f t="shared" si="1"/>
        <v>1634.7150976884243</v>
      </c>
      <c r="G31" s="19">
        <f t="shared" si="2"/>
        <v>17300.734783869157</v>
      </c>
      <c r="H31" s="25">
        <f t="shared" si="3"/>
        <v>18935.449881557583</v>
      </c>
    </row>
    <row r="32" spans="2:8" ht="15">
      <c r="B32" s="84"/>
      <c r="C32" s="46">
        <f t="shared" si="4"/>
        <v>19</v>
      </c>
      <c r="D32" s="61">
        <v>13756.349866575467</v>
      </c>
      <c r="E32" s="45">
        <f t="shared" si="0"/>
        <v>16507.61983989056</v>
      </c>
      <c r="F32" s="57">
        <f t="shared" si="1"/>
        <v>1650.761983989056</v>
      </c>
      <c r="G32" s="19">
        <f t="shared" si="2"/>
        <v>17470.564330550842</v>
      </c>
      <c r="H32" s="25">
        <f t="shared" si="3"/>
        <v>19121.3263145399</v>
      </c>
    </row>
    <row r="33" spans="2:8" ht="15">
      <c r="B33" s="84"/>
      <c r="C33" s="46">
        <f t="shared" si="4"/>
        <v>20</v>
      </c>
      <c r="D33" s="61">
        <v>13914.847852246745</v>
      </c>
      <c r="E33" s="45">
        <f t="shared" si="0"/>
        <v>16697.817422696095</v>
      </c>
      <c r="F33" s="57">
        <f t="shared" si="1"/>
        <v>1669.7817422696094</v>
      </c>
      <c r="G33" s="19">
        <f t="shared" si="2"/>
        <v>17671.856772353367</v>
      </c>
      <c r="H33" s="25">
        <f t="shared" si="3"/>
        <v>19341.638514622977</v>
      </c>
    </row>
    <row r="34" spans="2:8" ht="15">
      <c r="B34" s="84"/>
      <c r="C34" s="46">
        <f t="shared" si="4"/>
        <v>21</v>
      </c>
      <c r="D34" s="61">
        <v>14074.23062124538</v>
      </c>
      <c r="E34" s="45">
        <f t="shared" si="0"/>
        <v>16889.076745494458</v>
      </c>
      <c r="F34" s="57">
        <f t="shared" si="1"/>
        <v>1688.9076745494456</v>
      </c>
      <c r="G34" s="19">
        <f t="shared" si="2"/>
        <v>17874.272888981635</v>
      </c>
      <c r="H34" s="25">
        <f t="shared" si="3"/>
        <v>19563.18056353108</v>
      </c>
    </row>
    <row r="35" spans="2:8" ht="15">
      <c r="B35" s="84"/>
      <c r="C35" s="46">
        <f t="shared" si="4"/>
        <v>22</v>
      </c>
      <c r="D35" s="61">
        <v>14234.498173571375</v>
      </c>
      <c r="E35" s="45">
        <f t="shared" si="0"/>
        <v>17081.397808285652</v>
      </c>
      <c r="F35" s="57">
        <f t="shared" si="1"/>
        <v>1708.1397808285649</v>
      </c>
      <c r="G35" s="19">
        <f t="shared" si="2"/>
        <v>18077.812680435647</v>
      </c>
      <c r="H35" s="25">
        <f t="shared" si="3"/>
        <v>19785.952461264213</v>
      </c>
    </row>
    <row r="36" spans="2:8" ht="15">
      <c r="B36" s="84"/>
      <c r="C36" s="46">
        <f t="shared" si="4"/>
        <v>23</v>
      </c>
      <c r="D36" s="61">
        <v>14395.414567004096</v>
      </c>
      <c r="E36" s="45">
        <f t="shared" si="0"/>
        <v>17274.497480404916</v>
      </c>
      <c r="F36" s="57">
        <f t="shared" si="1"/>
        <v>1727.4497480404914</v>
      </c>
      <c r="G36" s="19">
        <f t="shared" si="2"/>
        <v>18282.176500095204</v>
      </c>
      <c r="H36" s="25">
        <f t="shared" si="3"/>
        <v>20009.626248135693</v>
      </c>
    </row>
    <row r="37" spans="2:8" ht="15">
      <c r="B37" s="84"/>
      <c r="C37" s="46">
        <f t="shared" si="4"/>
        <v>24</v>
      </c>
      <c r="D37" s="61">
        <v>14557.274729319335</v>
      </c>
      <c r="E37" s="45">
        <f t="shared" si="0"/>
        <v>17468.729675183204</v>
      </c>
      <c r="F37" s="57">
        <f t="shared" si="1"/>
        <v>1746.8729675183201</v>
      </c>
      <c r="G37" s="19">
        <f t="shared" si="2"/>
        <v>18487.738906235558</v>
      </c>
      <c r="H37" s="25">
        <f t="shared" si="3"/>
        <v>20234.611873753878</v>
      </c>
    </row>
    <row r="38" spans="2:8" ht="15">
      <c r="B38" s="84"/>
      <c r="C38" s="46">
        <f t="shared" si="4"/>
        <v>25</v>
      </c>
      <c r="D38" s="61">
        <v>14719.960689406777</v>
      </c>
      <c r="E38" s="45">
        <f t="shared" si="0"/>
        <v>17663.952827288133</v>
      </c>
      <c r="F38" s="57">
        <f t="shared" si="1"/>
        <v>1766.395282728813</v>
      </c>
      <c r="G38" s="19">
        <f t="shared" si="2"/>
        <v>18694.35007554661</v>
      </c>
      <c r="H38" s="25">
        <f t="shared" si="3"/>
        <v>20460.74535827542</v>
      </c>
    </row>
    <row r="39" spans="2:8" ht="15">
      <c r="B39" s="84"/>
      <c r="C39" s="46">
        <f t="shared" si="4"/>
        <v>26</v>
      </c>
      <c r="D39" s="61">
        <v>14883.354476156097</v>
      </c>
      <c r="E39" s="45">
        <f t="shared" si="0"/>
        <v>17860.025371387317</v>
      </c>
      <c r="F39" s="57">
        <f t="shared" si="1"/>
        <v>1786.0025371387317</v>
      </c>
      <c r="G39" s="19">
        <f t="shared" si="2"/>
        <v>18901.860184718244</v>
      </c>
      <c r="H39" s="25">
        <f t="shared" si="3"/>
        <v>20687.862721856975</v>
      </c>
    </row>
    <row r="40" spans="2:8" ht="15">
      <c r="B40" s="84"/>
      <c r="C40" s="46">
        <f t="shared" si="4"/>
        <v>27</v>
      </c>
      <c r="D40" s="61">
        <v>15047.63304623278</v>
      </c>
      <c r="E40" s="45">
        <f t="shared" si="0"/>
        <v>18057.159655479336</v>
      </c>
      <c r="F40" s="57">
        <f t="shared" si="1"/>
        <v>1805.7159655479336</v>
      </c>
      <c r="G40" s="19">
        <f t="shared" si="2"/>
        <v>19110.493968715633</v>
      </c>
      <c r="H40" s="25">
        <f t="shared" si="3"/>
        <v>20916.209934263567</v>
      </c>
    </row>
    <row r="41" spans="2:8" ht="15">
      <c r="B41" s="84"/>
      <c r="C41" s="46">
        <f t="shared" si="4"/>
        <v>28</v>
      </c>
      <c r="D41" s="61">
        <v>15225.773221771411</v>
      </c>
      <c r="E41" s="45">
        <f t="shared" si="0"/>
        <v>18270.927866125694</v>
      </c>
      <c r="F41" s="57">
        <f t="shared" si="1"/>
        <v>1827.0927866125692</v>
      </c>
      <c r="G41" s="19">
        <f t="shared" si="2"/>
        <v>19336.731991649693</v>
      </c>
      <c r="H41" s="25">
        <f t="shared" si="3"/>
        <v>21163.82477826226</v>
      </c>
    </row>
    <row r="42" spans="2:8" ht="15">
      <c r="B42" s="84"/>
      <c r="C42" s="46">
        <f t="shared" si="4"/>
        <v>29</v>
      </c>
      <c r="D42" s="61">
        <v>15391.821358502804</v>
      </c>
      <c r="E42" s="45">
        <f t="shared" si="0"/>
        <v>18470.185630203367</v>
      </c>
      <c r="F42" s="57">
        <f t="shared" si="1"/>
        <v>1847.0185630203364</v>
      </c>
      <c r="G42" s="19">
        <f t="shared" si="2"/>
        <v>19547.61312529856</v>
      </c>
      <c r="H42" s="25">
        <f t="shared" si="3"/>
        <v>21394.6316883189</v>
      </c>
    </row>
    <row r="43" spans="2:8" ht="15">
      <c r="B43" s="84"/>
      <c r="C43" s="46">
        <f t="shared" si="4"/>
        <v>30</v>
      </c>
      <c r="D43" s="61">
        <v>15558.518336340934</v>
      </c>
      <c r="E43" s="45">
        <f t="shared" si="0"/>
        <v>18670.22200360912</v>
      </c>
      <c r="F43" s="57">
        <f t="shared" si="1"/>
        <v>1867.022200360912</v>
      </c>
      <c r="G43" s="19">
        <f t="shared" si="2"/>
        <v>19759.318287152986</v>
      </c>
      <c r="H43" s="25">
        <f t="shared" si="3"/>
        <v>21626.3404875139</v>
      </c>
    </row>
    <row r="44" spans="2:8" ht="15">
      <c r="B44" s="84"/>
      <c r="C44" s="46">
        <f t="shared" si="4"/>
        <v>31</v>
      </c>
      <c r="D44" s="61">
        <v>15739.607789637417</v>
      </c>
      <c r="E44" s="45">
        <f t="shared" si="0"/>
        <v>18887.5293475649</v>
      </c>
      <c r="F44" s="57">
        <f t="shared" si="1"/>
        <v>1888.75293475649</v>
      </c>
      <c r="G44" s="19">
        <f t="shared" si="2"/>
        <v>19989.30189283952</v>
      </c>
      <c r="H44" s="25">
        <f t="shared" si="3"/>
        <v>21878.05482759601</v>
      </c>
    </row>
    <row r="45" spans="2:8" ht="15">
      <c r="B45" s="84"/>
      <c r="C45" s="46">
        <f t="shared" si="4"/>
        <v>32</v>
      </c>
      <c r="D45" s="61">
        <v>15908.07433413026</v>
      </c>
      <c r="E45" s="45">
        <f t="shared" si="0"/>
        <v>19089.689200956313</v>
      </c>
      <c r="F45" s="57">
        <f t="shared" si="1"/>
        <v>1908.9689200956311</v>
      </c>
      <c r="G45" s="19">
        <f t="shared" si="2"/>
        <v>20203.254404345433</v>
      </c>
      <c r="H45" s="25">
        <f t="shared" si="3"/>
        <v>22112.223324441064</v>
      </c>
    </row>
    <row r="46" spans="2:8" ht="15">
      <c r="B46" s="84"/>
      <c r="C46" s="46">
        <f t="shared" si="4"/>
        <v>33</v>
      </c>
      <c r="D46" s="61">
        <v>16090.992339636614</v>
      </c>
      <c r="E46" s="45">
        <f t="shared" si="0"/>
        <v>19309.190807563937</v>
      </c>
      <c r="F46" s="57">
        <f t="shared" si="1"/>
        <v>1930.9190807563937</v>
      </c>
      <c r="G46" s="19">
        <f t="shared" si="2"/>
        <v>20435.5602713385</v>
      </c>
      <c r="H46" s="25">
        <f t="shared" si="3"/>
        <v>22366.479352094895</v>
      </c>
    </row>
    <row r="47" spans="2:8" ht="15">
      <c r="B47" s="84"/>
      <c r="C47" s="46">
        <f t="shared" si="4"/>
        <v>34</v>
      </c>
      <c r="D47" s="61">
        <v>16261.287436339331</v>
      </c>
      <c r="E47" s="45">
        <f t="shared" si="0"/>
        <v>19513.544923607198</v>
      </c>
      <c r="F47" s="57">
        <f t="shared" si="1"/>
        <v>1951.3544923607196</v>
      </c>
      <c r="G47" s="19">
        <f t="shared" si="2"/>
        <v>20651.83504415095</v>
      </c>
      <c r="H47" s="25">
        <f t="shared" si="3"/>
        <v>22603.18953651167</v>
      </c>
    </row>
    <row r="48" spans="2:8" ht="15.75" thickBot="1">
      <c r="B48" s="85"/>
      <c r="C48" s="47">
        <f>+C47+1</f>
        <v>35</v>
      </c>
      <c r="D48" s="62">
        <v>16446.15196516587</v>
      </c>
      <c r="E48" s="45">
        <f t="shared" si="0"/>
        <v>19735.382358199044</v>
      </c>
      <c r="F48" s="58">
        <f t="shared" si="1"/>
        <v>1973.5382358199045</v>
      </c>
      <c r="G48" s="20">
        <f t="shared" si="2"/>
        <v>20886.612995760657</v>
      </c>
      <c r="H48" s="26">
        <f t="shared" si="3"/>
        <v>22860.151231580563</v>
      </c>
    </row>
    <row r="49" spans="2:8" ht="15">
      <c r="B49" s="79" t="s">
        <v>8</v>
      </c>
      <c r="C49" s="80"/>
      <c r="D49" s="80"/>
      <c r="E49" s="80"/>
      <c r="F49" s="80"/>
      <c r="G49" s="80"/>
      <c r="H49" s="80"/>
    </row>
    <row r="50" spans="2:8" ht="15">
      <c r="B50" s="81" t="s">
        <v>9</v>
      </c>
      <c r="C50" s="82"/>
      <c r="D50" s="82"/>
      <c r="E50" s="82"/>
      <c r="F50" s="82"/>
      <c r="G50" s="82"/>
      <c r="H50" s="82"/>
    </row>
    <row r="51" spans="2:8" ht="15">
      <c r="B51" s="73" t="s">
        <v>10</v>
      </c>
      <c r="C51" s="74"/>
      <c r="D51" s="74"/>
      <c r="E51" s="74"/>
      <c r="F51" s="74"/>
      <c r="G51" s="74"/>
      <c r="H51" s="74"/>
    </row>
    <row r="52" spans="2:8" ht="15">
      <c r="B52" s="73" t="s">
        <v>11</v>
      </c>
      <c r="C52" s="73"/>
      <c r="D52" s="73"/>
      <c r="E52" s="73"/>
      <c r="F52" s="73"/>
      <c r="G52" s="73"/>
      <c r="H52" s="73"/>
    </row>
    <row r="53" spans="2:8" ht="15">
      <c r="B53" s="75" t="s">
        <v>12</v>
      </c>
      <c r="C53" s="75"/>
      <c r="D53" s="75"/>
      <c r="E53" s="75"/>
      <c r="F53" s="75"/>
      <c r="G53" s="75"/>
      <c r="H53" s="75"/>
    </row>
  </sheetData>
  <sheetProtection/>
  <mergeCells count="7">
    <mergeCell ref="B53:H53"/>
    <mergeCell ref="B8:H8"/>
    <mergeCell ref="B11:B48"/>
    <mergeCell ref="B49:H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ammbaturismo</dc:creator>
  <cp:keywords/>
  <dc:description/>
  <cp:lastModifiedBy>usuario</cp:lastModifiedBy>
  <cp:lastPrinted>2016-10-28T14:07:15Z</cp:lastPrinted>
  <dcterms:created xsi:type="dcterms:W3CDTF">2016-10-21T11:34:19Z</dcterms:created>
  <dcterms:modified xsi:type="dcterms:W3CDTF">2016-10-28T14:37:40Z</dcterms:modified>
  <cp:category/>
  <cp:version/>
  <cp:contentType/>
  <cp:contentStatus/>
</cp:coreProperties>
</file>