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0470" windowHeight="3690" firstSheet="3" activeTab="7"/>
  </bookViews>
  <sheets>
    <sheet name="Armado vidrieras" sheetId="1" r:id="rId1"/>
    <sheet name="Cajeros A y C" sheetId="2" r:id="rId2"/>
    <sheet name="Cajero B" sheetId="3" r:id="rId3"/>
    <sheet name="Ayud. chof. -100" sheetId="4" r:id="rId4"/>
    <sheet name="Ayud. chof.+100" sheetId="5" r:id="rId5"/>
    <sheet name="Chofer -100" sheetId="6" r:id="rId6"/>
    <sheet name="Chofer +100" sheetId="7" r:id="rId7"/>
    <sheet name="Hoja5" sheetId="8" r:id="rId8"/>
  </sheets>
  <definedNames/>
  <calcPr fullCalcOnLoad="1"/>
</workbook>
</file>

<file path=xl/sharedStrings.xml><?xml version="1.0" encoding="utf-8"?>
<sst xmlns="http://schemas.openxmlformats.org/spreadsheetml/2006/main" count="53" uniqueCount="15">
  <si>
    <t>Adicional</t>
  </si>
  <si>
    <t>Art. 23º Armado de Vidrieras</t>
  </si>
  <si>
    <t>Mes</t>
  </si>
  <si>
    <t>Básicos</t>
  </si>
  <si>
    <t>No Remunerativo (14%)</t>
  </si>
  <si>
    <t>No Remunerativo (24%)</t>
  </si>
  <si>
    <t>TOTAL</t>
  </si>
  <si>
    <t>Art. 30º Cajeros A y C</t>
  </si>
  <si>
    <t>Art. 30º Cajeros B</t>
  </si>
  <si>
    <t>Art. 36º Ayudante de Chofer</t>
  </si>
  <si>
    <t>Primeros 100 km de la sede del empleador</t>
  </si>
  <si>
    <t>Mas 100 km de la sede del empleador</t>
  </si>
  <si>
    <t>Art. 36º Chofer</t>
  </si>
  <si>
    <t>Primeros  100 km de la sede del empleador</t>
  </si>
  <si>
    <t>Mas  100 km de la sede del empleador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</si>
</sst>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 $ &quot;#,##0.00\ ;&quot; $ -&quot;#,##0.00\ ;&quot; $ -&quot;#\ ;@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44" fontId="0" fillId="33" borderId="10" xfId="48" applyFont="1" applyFill="1" applyBorder="1" applyAlignment="1">
      <alignment horizontal="center" vertical="center"/>
    </xf>
    <xf numFmtId="44" fontId="4" fillId="34" borderId="10" xfId="48" applyFont="1" applyFill="1" applyBorder="1" applyAlignment="1">
      <alignment horizontal="center" vertical="center"/>
    </xf>
    <xf numFmtId="44" fontId="4" fillId="35" borderId="10" xfId="48" applyFont="1" applyFill="1" applyBorder="1" applyAlignment="1">
      <alignment horizontal="center" vertical="center"/>
    </xf>
    <xf numFmtId="44" fontId="0" fillId="0" borderId="0" xfId="48" applyFont="1" applyAlignment="1">
      <alignment/>
    </xf>
    <xf numFmtId="44" fontId="0" fillId="0" borderId="10" xfId="48" applyFont="1" applyBorder="1" applyAlignment="1">
      <alignment/>
    </xf>
    <xf numFmtId="0" fontId="3" fillId="36" borderId="11" xfId="0" applyFont="1" applyFill="1" applyBorder="1" applyAlignment="1">
      <alignment horizontal="center"/>
    </xf>
    <xf numFmtId="44" fontId="4" fillId="33" borderId="12" xfId="48" applyFont="1" applyFill="1" applyBorder="1" applyAlignment="1">
      <alignment horizontal="center" vertical="center"/>
    </xf>
    <xf numFmtId="17" fontId="0" fillId="36" borderId="11" xfId="0" applyNumberFormat="1" applyFill="1" applyBorder="1" applyAlignment="1">
      <alignment/>
    </xf>
    <xf numFmtId="44" fontId="0" fillId="0" borderId="12" xfId="48" applyFont="1" applyBorder="1" applyAlignment="1">
      <alignment/>
    </xf>
    <xf numFmtId="17" fontId="0" fillId="36" borderId="13" xfId="0" applyNumberFormat="1" applyFill="1" applyBorder="1" applyAlignment="1">
      <alignment/>
    </xf>
    <xf numFmtId="44" fontId="0" fillId="0" borderId="14" xfId="48" applyFont="1" applyBorder="1" applyAlignment="1">
      <alignment/>
    </xf>
    <xf numFmtId="44" fontId="0" fillId="0" borderId="15" xfId="48" applyFont="1" applyBorder="1" applyAlignment="1">
      <alignment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581025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05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72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72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72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3"/>
  <sheetViews>
    <sheetView zoomScalePageLayoutView="0" workbookViewId="0" topLeftCell="A13">
      <selection activeCell="A9" sqref="A9:E23"/>
    </sheetView>
  </sheetViews>
  <sheetFormatPr defaultColWidth="11.421875" defaultRowHeight="15"/>
  <cols>
    <col min="1" max="1" width="7.28125" style="3" bestFit="1" customWidth="1"/>
    <col min="2" max="2" width="8.7109375" style="7" bestFit="1" customWidth="1"/>
    <col min="3" max="4" width="21.7109375" style="7" bestFit="1" customWidth="1"/>
    <col min="5" max="5" width="8.7109375" style="7" bestFit="1" customWidth="1"/>
    <col min="6" max="6" width="11.421875" style="0" customWidth="1"/>
  </cols>
  <sheetData>
    <row r="8" ht="15.75" thickBot="1"/>
    <row r="9" spans="1:7" ht="20.25">
      <c r="A9" s="16" t="s">
        <v>0</v>
      </c>
      <c r="B9" s="17"/>
      <c r="C9" s="17"/>
      <c r="D9" s="17"/>
      <c r="E9" s="18"/>
      <c r="F9" s="1"/>
      <c r="G9" s="1"/>
    </row>
    <row r="10" spans="1:7" ht="20.25">
      <c r="A10" s="19" t="s">
        <v>1</v>
      </c>
      <c r="B10" s="20"/>
      <c r="C10" s="20"/>
      <c r="D10" s="20"/>
      <c r="E10" s="21"/>
      <c r="F10" s="1"/>
      <c r="G10" s="1"/>
    </row>
    <row r="11" spans="1:7" ht="14.25" customHeight="1">
      <c r="A11" s="9" t="s">
        <v>2</v>
      </c>
      <c r="B11" s="4" t="s">
        <v>3</v>
      </c>
      <c r="C11" s="5" t="s">
        <v>4</v>
      </c>
      <c r="D11" s="6" t="s">
        <v>5</v>
      </c>
      <c r="E11" s="10" t="s">
        <v>6</v>
      </c>
      <c r="F11" s="2"/>
      <c r="G11" s="2"/>
    </row>
    <row r="12" spans="1:5" ht="15">
      <c r="A12" s="11">
        <v>41395</v>
      </c>
      <c r="B12" s="8">
        <v>208.68</v>
      </c>
      <c r="C12" s="8">
        <f aca="true" t="shared" si="0" ref="C12:C17">B12*14%</f>
        <v>29.215200000000003</v>
      </c>
      <c r="D12" s="8"/>
      <c r="E12" s="12">
        <f>B12+C12+D12</f>
        <v>237.89520000000002</v>
      </c>
    </row>
    <row r="13" spans="1:5" ht="15">
      <c r="A13" s="11">
        <v>41426</v>
      </c>
      <c r="B13" s="8">
        <v>208.68</v>
      </c>
      <c r="C13" s="8">
        <f t="shared" si="0"/>
        <v>29.215200000000003</v>
      </c>
      <c r="D13" s="8"/>
      <c r="E13" s="12">
        <f aca="true" t="shared" si="1" ref="E13:E23">B13+C13+D13</f>
        <v>237.89520000000002</v>
      </c>
    </row>
    <row r="14" spans="1:5" ht="15">
      <c r="A14" s="11">
        <v>41456</v>
      </c>
      <c r="B14" s="8">
        <v>208.68</v>
      </c>
      <c r="C14" s="8">
        <f t="shared" si="0"/>
        <v>29.215200000000003</v>
      </c>
      <c r="D14" s="8"/>
      <c r="E14" s="12">
        <f t="shared" si="1"/>
        <v>237.89520000000002</v>
      </c>
    </row>
    <row r="15" spans="1:5" ht="15">
      <c r="A15" s="11">
        <v>41487</v>
      </c>
      <c r="B15" s="8">
        <v>208.68</v>
      </c>
      <c r="C15" s="8">
        <f t="shared" si="0"/>
        <v>29.215200000000003</v>
      </c>
      <c r="D15" s="8"/>
      <c r="E15" s="12">
        <f t="shared" si="1"/>
        <v>237.89520000000002</v>
      </c>
    </row>
    <row r="16" spans="1:5" ht="15">
      <c r="A16" s="11">
        <v>41518</v>
      </c>
      <c r="B16" s="8">
        <v>208.68</v>
      </c>
      <c r="C16" s="8">
        <f t="shared" si="0"/>
        <v>29.215200000000003</v>
      </c>
      <c r="D16" s="8"/>
      <c r="E16" s="12">
        <f t="shared" si="1"/>
        <v>237.89520000000002</v>
      </c>
    </row>
    <row r="17" spans="1:5" ht="15">
      <c r="A17" s="11">
        <v>41548</v>
      </c>
      <c r="B17" s="8">
        <v>208.68</v>
      </c>
      <c r="C17" s="8">
        <f t="shared" si="0"/>
        <v>29.215200000000003</v>
      </c>
      <c r="D17" s="8"/>
      <c r="E17" s="12">
        <f t="shared" si="1"/>
        <v>237.89520000000002</v>
      </c>
    </row>
    <row r="18" spans="1:5" ht="15">
      <c r="A18" s="11">
        <v>41579</v>
      </c>
      <c r="B18" s="8">
        <v>208.68</v>
      </c>
      <c r="C18" s="8"/>
      <c r="D18" s="8">
        <f>B18*24%</f>
        <v>50.0832</v>
      </c>
      <c r="E18" s="12">
        <f t="shared" si="1"/>
        <v>258.7632</v>
      </c>
    </row>
    <row r="19" spans="1:5" ht="15">
      <c r="A19" s="11">
        <v>41609</v>
      </c>
      <c r="B19" s="8">
        <v>208.68</v>
      </c>
      <c r="C19" s="8"/>
      <c r="D19" s="8">
        <f>B19*24%</f>
        <v>50.0832</v>
      </c>
      <c r="E19" s="12">
        <f t="shared" si="1"/>
        <v>258.7632</v>
      </c>
    </row>
    <row r="20" spans="1:5" ht="15">
      <c r="A20" s="11">
        <v>41640</v>
      </c>
      <c r="B20" s="8">
        <v>208.68</v>
      </c>
      <c r="C20" s="8"/>
      <c r="D20" s="8">
        <f>B20*24%</f>
        <v>50.0832</v>
      </c>
      <c r="E20" s="12">
        <f t="shared" si="1"/>
        <v>258.7632</v>
      </c>
    </row>
    <row r="21" spans="1:5" ht="15">
      <c r="A21" s="11">
        <v>41671</v>
      </c>
      <c r="B21" s="8">
        <f>(B20+D20+D20*17.4%)</f>
        <v>267.4776768</v>
      </c>
      <c r="C21" s="8"/>
      <c r="D21" s="8"/>
      <c r="E21" s="12">
        <f t="shared" si="1"/>
        <v>267.4776768</v>
      </c>
    </row>
    <row r="22" spans="1:5" ht="15">
      <c r="A22" s="11">
        <v>41699</v>
      </c>
      <c r="B22" s="8">
        <f>B21</f>
        <v>267.4776768</v>
      </c>
      <c r="C22" s="8"/>
      <c r="D22" s="8"/>
      <c r="E22" s="12">
        <f t="shared" si="1"/>
        <v>267.4776768</v>
      </c>
    </row>
    <row r="23" spans="1:5" ht="15.75" thickBot="1">
      <c r="A23" s="13">
        <v>41730</v>
      </c>
      <c r="B23" s="14">
        <f>B22</f>
        <v>267.4776768</v>
      </c>
      <c r="C23" s="14"/>
      <c r="D23" s="14"/>
      <c r="E23" s="15">
        <f t="shared" si="1"/>
        <v>267.4776768</v>
      </c>
    </row>
  </sheetData>
  <sheetProtection/>
  <mergeCells count="2"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23"/>
  <sheetViews>
    <sheetView zoomScalePageLayoutView="0" workbookViewId="0" topLeftCell="A14">
      <selection activeCell="A9" sqref="A9:E23"/>
    </sheetView>
  </sheetViews>
  <sheetFormatPr defaultColWidth="11.421875" defaultRowHeight="15"/>
  <cols>
    <col min="1" max="1" width="7.28125" style="0" bestFit="1" customWidth="1"/>
    <col min="2" max="2" width="8.7109375" style="0" bestFit="1" customWidth="1"/>
    <col min="3" max="4" width="21.7109375" style="0" bestFit="1" customWidth="1"/>
    <col min="5" max="5" width="8.7109375" style="0" bestFit="1" customWidth="1"/>
  </cols>
  <sheetData>
    <row r="8" ht="15.75" thickBot="1"/>
    <row r="9" spans="1:5" ht="20.25">
      <c r="A9" s="16" t="s">
        <v>0</v>
      </c>
      <c r="B9" s="17"/>
      <c r="C9" s="17"/>
      <c r="D9" s="17"/>
      <c r="E9" s="18"/>
    </row>
    <row r="10" spans="1:5" ht="20.25">
      <c r="A10" s="19" t="s">
        <v>7</v>
      </c>
      <c r="B10" s="20"/>
      <c r="C10" s="20"/>
      <c r="D10" s="20"/>
      <c r="E10" s="21"/>
    </row>
    <row r="11" spans="1:5" ht="15">
      <c r="A11" s="9" t="s">
        <v>2</v>
      </c>
      <c r="B11" s="4" t="s">
        <v>3</v>
      </c>
      <c r="C11" s="5" t="s">
        <v>4</v>
      </c>
      <c r="D11" s="6" t="s">
        <v>5</v>
      </c>
      <c r="E11" s="10" t="s">
        <v>6</v>
      </c>
    </row>
    <row r="12" spans="1:5" ht="15">
      <c r="A12" s="11">
        <v>41395</v>
      </c>
      <c r="B12" s="8">
        <v>649.35</v>
      </c>
      <c r="C12" s="8">
        <f aca="true" t="shared" si="0" ref="C12:C17">B12*14%</f>
        <v>90.909</v>
      </c>
      <c r="D12" s="8"/>
      <c r="E12" s="12">
        <f>B12+C12+D12</f>
        <v>740.259</v>
      </c>
    </row>
    <row r="13" spans="1:5" ht="15">
      <c r="A13" s="11">
        <v>41426</v>
      </c>
      <c r="B13" s="8">
        <v>649.35</v>
      </c>
      <c r="C13" s="8">
        <f t="shared" si="0"/>
        <v>90.909</v>
      </c>
      <c r="D13" s="8"/>
      <c r="E13" s="12">
        <f aca="true" t="shared" si="1" ref="E13:E23">B13+C13+D13</f>
        <v>740.259</v>
      </c>
    </row>
    <row r="14" spans="1:5" ht="15">
      <c r="A14" s="11">
        <v>41456</v>
      </c>
      <c r="B14" s="8">
        <v>649.35</v>
      </c>
      <c r="C14" s="8">
        <f t="shared" si="0"/>
        <v>90.909</v>
      </c>
      <c r="D14" s="8"/>
      <c r="E14" s="12">
        <f t="shared" si="1"/>
        <v>740.259</v>
      </c>
    </row>
    <row r="15" spans="1:5" ht="15">
      <c r="A15" s="11">
        <v>41487</v>
      </c>
      <c r="B15" s="8">
        <v>649.35</v>
      </c>
      <c r="C15" s="8">
        <f t="shared" si="0"/>
        <v>90.909</v>
      </c>
      <c r="D15" s="8"/>
      <c r="E15" s="12">
        <f t="shared" si="1"/>
        <v>740.259</v>
      </c>
    </row>
    <row r="16" spans="1:5" ht="15">
      <c r="A16" s="11">
        <v>41518</v>
      </c>
      <c r="B16" s="8">
        <v>649.35</v>
      </c>
      <c r="C16" s="8">
        <f t="shared" si="0"/>
        <v>90.909</v>
      </c>
      <c r="D16" s="8"/>
      <c r="E16" s="12">
        <f t="shared" si="1"/>
        <v>740.259</v>
      </c>
    </row>
    <row r="17" spans="1:5" ht="15">
      <c r="A17" s="11">
        <v>41548</v>
      </c>
      <c r="B17" s="8">
        <v>649.35</v>
      </c>
      <c r="C17" s="8">
        <f t="shared" si="0"/>
        <v>90.909</v>
      </c>
      <c r="D17" s="8"/>
      <c r="E17" s="12">
        <f t="shared" si="1"/>
        <v>740.259</v>
      </c>
    </row>
    <row r="18" spans="1:5" ht="15">
      <c r="A18" s="11">
        <v>41579</v>
      </c>
      <c r="B18" s="8">
        <v>649.35</v>
      </c>
      <c r="C18" s="8"/>
      <c r="D18" s="8">
        <f>B18*24%</f>
        <v>155.844</v>
      </c>
      <c r="E18" s="12">
        <f t="shared" si="1"/>
        <v>805.194</v>
      </c>
    </row>
    <row r="19" spans="1:5" ht="15">
      <c r="A19" s="11">
        <v>41609</v>
      </c>
      <c r="B19" s="8">
        <v>649.35</v>
      </c>
      <c r="C19" s="8"/>
      <c r="D19" s="8">
        <f>B19*24%</f>
        <v>155.844</v>
      </c>
      <c r="E19" s="12">
        <f t="shared" si="1"/>
        <v>805.194</v>
      </c>
    </row>
    <row r="20" spans="1:5" ht="15">
      <c r="A20" s="11">
        <v>41640</v>
      </c>
      <c r="B20" s="8">
        <v>649.35</v>
      </c>
      <c r="C20" s="8"/>
      <c r="D20" s="8">
        <f>B20*24%</f>
        <v>155.844</v>
      </c>
      <c r="E20" s="12">
        <f t="shared" si="1"/>
        <v>805.194</v>
      </c>
    </row>
    <row r="21" spans="1:5" ht="15">
      <c r="A21" s="11">
        <v>41671</v>
      </c>
      <c r="B21" s="8">
        <f>(B20+D20+D20*17.4%)</f>
        <v>832.310856</v>
      </c>
      <c r="C21" s="8"/>
      <c r="D21" s="8"/>
      <c r="E21" s="12">
        <f t="shared" si="1"/>
        <v>832.310856</v>
      </c>
    </row>
    <row r="22" spans="1:5" ht="15">
      <c r="A22" s="11">
        <v>41699</v>
      </c>
      <c r="B22" s="8">
        <f>B21</f>
        <v>832.310856</v>
      </c>
      <c r="C22" s="8"/>
      <c r="D22" s="8"/>
      <c r="E22" s="12">
        <f t="shared" si="1"/>
        <v>832.310856</v>
      </c>
    </row>
    <row r="23" spans="1:5" ht="15.75" thickBot="1">
      <c r="A23" s="13">
        <v>41730</v>
      </c>
      <c r="B23" s="14">
        <f>B22</f>
        <v>832.310856</v>
      </c>
      <c r="C23" s="14"/>
      <c r="D23" s="14"/>
      <c r="E23" s="15">
        <f t="shared" si="1"/>
        <v>832.310856</v>
      </c>
    </row>
  </sheetData>
  <sheetProtection/>
  <mergeCells count="2"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23"/>
  <sheetViews>
    <sheetView zoomScalePageLayoutView="0" workbookViewId="0" topLeftCell="A11">
      <selection activeCell="A9" sqref="A9:E23"/>
    </sheetView>
  </sheetViews>
  <sheetFormatPr defaultColWidth="11.421875" defaultRowHeight="15"/>
  <cols>
    <col min="1" max="1" width="7.28125" style="0" bestFit="1" customWidth="1"/>
    <col min="2" max="2" width="10.28125" style="0" bestFit="1" customWidth="1"/>
    <col min="3" max="4" width="21.7109375" style="0" bestFit="1" customWidth="1"/>
    <col min="5" max="5" width="10.28125" style="0" bestFit="1" customWidth="1"/>
  </cols>
  <sheetData>
    <row r="8" ht="15.75" thickBot="1"/>
    <row r="9" spans="1:5" ht="20.25">
      <c r="A9" s="16" t="s">
        <v>0</v>
      </c>
      <c r="B9" s="17"/>
      <c r="C9" s="17"/>
      <c r="D9" s="17"/>
      <c r="E9" s="18"/>
    </row>
    <row r="10" spans="1:5" ht="20.25">
      <c r="A10" s="19" t="s">
        <v>8</v>
      </c>
      <c r="B10" s="20"/>
      <c r="C10" s="20"/>
      <c r="D10" s="20"/>
      <c r="E10" s="21"/>
    </row>
    <row r="11" spans="1:5" ht="15">
      <c r="A11" s="9" t="s">
        <v>2</v>
      </c>
      <c r="B11" s="4" t="s">
        <v>3</v>
      </c>
      <c r="C11" s="5" t="s">
        <v>4</v>
      </c>
      <c r="D11" s="6" t="s">
        <v>5</v>
      </c>
      <c r="E11" s="10" t="s">
        <v>6</v>
      </c>
    </row>
    <row r="12" spans="1:5" ht="15">
      <c r="A12" s="11">
        <v>41395</v>
      </c>
      <c r="B12" s="8">
        <v>2560.95</v>
      </c>
      <c r="C12" s="8">
        <f aca="true" t="shared" si="0" ref="C12:C17">B12*14%</f>
        <v>358.533</v>
      </c>
      <c r="D12" s="8"/>
      <c r="E12" s="12">
        <f>B12+C12+D12</f>
        <v>2919.4829999999997</v>
      </c>
    </row>
    <row r="13" spans="1:5" ht="15">
      <c r="A13" s="11">
        <v>41426</v>
      </c>
      <c r="B13" s="8">
        <v>2560.95</v>
      </c>
      <c r="C13" s="8">
        <f t="shared" si="0"/>
        <v>358.533</v>
      </c>
      <c r="D13" s="8"/>
      <c r="E13" s="12">
        <f aca="true" t="shared" si="1" ref="E13:E23">B13+C13+D13</f>
        <v>2919.4829999999997</v>
      </c>
    </row>
    <row r="14" spans="1:5" ht="15">
      <c r="A14" s="11">
        <v>41456</v>
      </c>
      <c r="B14" s="8">
        <v>2560.95</v>
      </c>
      <c r="C14" s="8">
        <f t="shared" si="0"/>
        <v>358.533</v>
      </c>
      <c r="D14" s="8"/>
      <c r="E14" s="12">
        <f t="shared" si="1"/>
        <v>2919.4829999999997</v>
      </c>
    </row>
    <row r="15" spans="1:5" ht="15">
      <c r="A15" s="11">
        <v>41487</v>
      </c>
      <c r="B15" s="8">
        <v>2560.95</v>
      </c>
      <c r="C15" s="8">
        <f t="shared" si="0"/>
        <v>358.533</v>
      </c>
      <c r="D15" s="8"/>
      <c r="E15" s="12">
        <f t="shared" si="1"/>
        <v>2919.4829999999997</v>
      </c>
    </row>
    <row r="16" spans="1:5" ht="15">
      <c r="A16" s="11">
        <v>41518</v>
      </c>
      <c r="B16" s="8">
        <v>2560.95</v>
      </c>
      <c r="C16" s="8">
        <f t="shared" si="0"/>
        <v>358.533</v>
      </c>
      <c r="D16" s="8"/>
      <c r="E16" s="12">
        <f t="shared" si="1"/>
        <v>2919.4829999999997</v>
      </c>
    </row>
    <row r="17" spans="1:5" ht="15">
      <c r="A17" s="11">
        <v>41548</v>
      </c>
      <c r="B17" s="8">
        <v>2560.95</v>
      </c>
      <c r="C17" s="8">
        <f t="shared" si="0"/>
        <v>358.533</v>
      </c>
      <c r="D17" s="8"/>
      <c r="E17" s="12">
        <f t="shared" si="1"/>
        <v>2919.4829999999997</v>
      </c>
    </row>
    <row r="18" spans="1:5" ht="15">
      <c r="A18" s="11">
        <v>41579</v>
      </c>
      <c r="B18" s="8">
        <v>2560.95</v>
      </c>
      <c r="C18" s="8"/>
      <c r="D18" s="8">
        <f>B18*24%</f>
        <v>614.6279999999999</v>
      </c>
      <c r="E18" s="12">
        <f t="shared" si="1"/>
        <v>3175.5779999999995</v>
      </c>
    </row>
    <row r="19" spans="1:5" ht="15">
      <c r="A19" s="11">
        <v>41609</v>
      </c>
      <c r="B19" s="8">
        <v>2560.95</v>
      </c>
      <c r="C19" s="8"/>
      <c r="D19" s="8">
        <f>B19*24%</f>
        <v>614.6279999999999</v>
      </c>
      <c r="E19" s="12">
        <f t="shared" si="1"/>
        <v>3175.5779999999995</v>
      </c>
    </row>
    <row r="20" spans="1:5" ht="15">
      <c r="A20" s="11">
        <v>41640</v>
      </c>
      <c r="B20" s="8">
        <v>2560.95</v>
      </c>
      <c r="C20" s="8"/>
      <c r="D20" s="8">
        <f>B20*24%</f>
        <v>614.6279999999999</v>
      </c>
      <c r="E20" s="12">
        <f t="shared" si="1"/>
        <v>3175.5779999999995</v>
      </c>
    </row>
    <row r="21" spans="1:5" ht="15">
      <c r="A21" s="11">
        <v>41671</v>
      </c>
      <c r="B21" s="8">
        <f>(B20+D20+D20*17.4%)</f>
        <v>3282.5232719999995</v>
      </c>
      <c r="C21" s="8"/>
      <c r="D21" s="8"/>
      <c r="E21" s="12">
        <f t="shared" si="1"/>
        <v>3282.5232719999995</v>
      </c>
    </row>
    <row r="22" spans="1:5" ht="15">
      <c r="A22" s="11">
        <v>41699</v>
      </c>
      <c r="B22" s="8">
        <f>B21</f>
        <v>3282.5232719999995</v>
      </c>
      <c r="C22" s="8"/>
      <c r="D22" s="8"/>
      <c r="E22" s="12">
        <f t="shared" si="1"/>
        <v>3282.5232719999995</v>
      </c>
    </row>
    <row r="23" spans="1:5" ht="15.75" thickBot="1">
      <c r="A23" s="13">
        <v>41730</v>
      </c>
      <c r="B23" s="14">
        <f>B22</f>
        <v>3282.5232719999995</v>
      </c>
      <c r="C23" s="14"/>
      <c r="D23" s="14"/>
      <c r="E23" s="15">
        <f t="shared" si="1"/>
        <v>3282.5232719999995</v>
      </c>
    </row>
  </sheetData>
  <sheetProtection/>
  <mergeCells count="2"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E24"/>
  <sheetViews>
    <sheetView zoomScalePageLayoutView="0" workbookViewId="0" topLeftCell="A1">
      <selection activeCell="F34" sqref="F34"/>
    </sheetView>
  </sheetViews>
  <sheetFormatPr defaultColWidth="11.421875" defaultRowHeight="15"/>
  <cols>
    <col min="1" max="1" width="7.28125" style="0" bestFit="1" customWidth="1"/>
    <col min="2" max="2" width="10.28125" style="0" bestFit="1" customWidth="1"/>
    <col min="3" max="4" width="21.7109375" style="0" bestFit="1" customWidth="1"/>
    <col min="5" max="5" width="10.28125" style="0" bestFit="1" customWidth="1"/>
  </cols>
  <sheetData>
    <row r="8" ht="15.75" thickBot="1"/>
    <row r="9" spans="1:5" ht="20.25">
      <c r="A9" s="16" t="s">
        <v>0</v>
      </c>
      <c r="B9" s="17"/>
      <c r="C9" s="17"/>
      <c r="D9" s="17"/>
      <c r="E9" s="18"/>
    </row>
    <row r="10" spans="1:5" ht="20.25">
      <c r="A10" s="19" t="s">
        <v>9</v>
      </c>
      <c r="B10" s="20"/>
      <c r="C10" s="20"/>
      <c r="D10" s="20"/>
      <c r="E10" s="21"/>
    </row>
    <row r="11" spans="1:5" ht="15">
      <c r="A11" s="22" t="s">
        <v>10</v>
      </c>
      <c r="B11" s="23"/>
      <c r="C11" s="23"/>
      <c r="D11" s="23"/>
      <c r="E11" s="24"/>
    </row>
    <row r="12" spans="1:5" ht="15">
      <c r="A12" s="9" t="s">
        <v>2</v>
      </c>
      <c r="B12" s="4" t="s">
        <v>3</v>
      </c>
      <c r="C12" s="5" t="s">
        <v>4</v>
      </c>
      <c r="D12" s="6" t="s">
        <v>5</v>
      </c>
      <c r="E12" s="10" t="s">
        <v>6</v>
      </c>
    </row>
    <row r="13" spans="1:5" ht="15">
      <c r="A13" s="11">
        <v>41395</v>
      </c>
      <c r="B13" s="8">
        <v>0.43</v>
      </c>
      <c r="C13" s="8">
        <f aca="true" t="shared" si="0" ref="C13:C18">B13*14%</f>
        <v>0.060200000000000004</v>
      </c>
      <c r="D13" s="8"/>
      <c r="E13" s="12">
        <f>B13+C13+D13</f>
        <v>0.49019999999999997</v>
      </c>
    </row>
    <row r="14" spans="1:5" ht="15">
      <c r="A14" s="11">
        <v>41426</v>
      </c>
      <c r="B14" s="8">
        <v>0.43</v>
      </c>
      <c r="C14" s="8">
        <f t="shared" si="0"/>
        <v>0.060200000000000004</v>
      </c>
      <c r="D14" s="8"/>
      <c r="E14" s="12">
        <f aca="true" t="shared" si="1" ref="E14:E24">B14+C14+D14</f>
        <v>0.49019999999999997</v>
      </c>
    </row>
    <row r="15" spans="1:5" ht="15">
      <c r="A15" s="11">
        <v>41456</v>
      </c>
      <c r="B15" s="8">
        <v>0.43</v>
      </c>
      <c r="C15" s="8">
        <f t="shared" si="0"/>
        <v>0.060200000000000004</v>
      </c>
      <c r="D15" s="8"/>
      <c r="E15" s="12">
        <f t="shared" si="1"/>
        <v>0.49019999999999997</v>
      </c>
    </row>
    <row r="16" spans="1:5" ht="15">
      <c r="A16" s="11">
        <v>41487</v>
      </c>
      <c r="B16" s="8">
        <v>0.43</v>
      </c>
      <c r="C16" s="8">
        <f t="shared" si="0"/>
        <v>0.060200000000000004</v>
      </c>
      <c r="D16" s="8"/>
      <c r="E16" s="12">
        <f t="shared" si="1"/>
        <v>0.49019999999999997</v>
      </c>
    </row>
    <row r="17" spans="1:5" ht="15">
      <c r="A17" s="11">
        <v>41518</v>
      </c>
      <c r="B17" s="8">
        <v>0.43</v>
      </c>
      <c r="C17" s="8">
        <f t="shared" si="0"/>
        <v>0.060200000000000004</v>
      </c>
      <c r="D17" s="8"/>
      <c r="E17" s="12">
        <f t="shared" si="1"/>
        <v>0.49019999999999997</v>
      </c>
    </row>
    <row r="18" spans="1:5" ht="15">
      <c r="A18" s="11">
        <v>41548</v>
      </c>
      <c r="B18" s="8">
        <v>0.43</v>
      </c>
      <c r="C18" s="8">
        <f t="shared" si="0"/>
        <v>0.060200000000000004</v>
      </c>
      <c r="D18" s="8"/>
      <c r="E18" s="12">
        <f t="shared" si="1"/>
        <v>0.49019999999999997</v>
      </c>
    </row>
    <row r="19" spans="1:5" ht="15">
      <c r="A19" s="11">
        <v>41579</v>
      </c>
      <c r="B19" s="8">
        <v>0.43</v>
      </c>
      <c r="C19" s="8"/>
      <c r="D19" s="8">
        <f>B19*24%</f>
        <v>0.1032</v>
      </c>
      <c r="E19" s="12">
        <f t="shared" si="1"/>
        <v>0.5332</v>
      </c>
    </row>
    <row r="20" spans="1:5" ht="15">
      <c r="A20" s="11">
        <v>41609</v>
      </c>
      <c r="B20" s="8">
        <v>0.43</v>
      </c>
      <c r="C20" s="8"/>
      <c r="D20" s="8">
        <f>B20*24%</f>
        <v>0.1032</v>
      </c>
      <c r="E20" s="12">
        <f t="shared" si="1"/>
        <v>0.5332</v>
      </c>
    </row>
    <row r="21" spans="1:5" ht="15">
      <c r="A21" s="11">
        <v>41640</v>
      </c>
      <c r="B21" s="8">
        <v>0.43</v>
      </c>
      <c r="C21" s="8"/>
      <c r="D21" s="8">
        <f>B21*24%</f>
        <v>0.1032</v>
      </c>
      <c r="E21" s="12">
        <f t="shared" si="1"/>
        <v>0.5332</v>
      </c>
    </row>
    <row r="22" spans="1:5" ht="15">
      <c r="A22" s="11">
        <v>41671</v>
      </c>
      <c r="B22" s="8">
        <f>(B21+D21+D21*17.4%)</f>
        <v>0.5511568</v>
      </c>
      <c r="C22" s="8"/>
      <c r="D22" s="8"/>
      <c r="E22" s="12">
        <f t="shared" si="1"/>
        <v>0.5511568</v>
      </c>
    </row>
    <row r="23" spans="1:5" ht="15">
      <c r="A23" s="11">
        <v>41699</v>
      </c>
      <c r="B23" s="8">
        <f>B22</f>
        <v>0.5511568</v>
      </c>
      <c r="C23" s="8"/>
      <c r="D23" s="8"/>
      <c r="E23" s="12">
        <f t="shared" si="1"/>
        <v>0.5511568</v>
      </c>
    </row>
    <row r="24" spans="1:5" ht="15.75" thickBot="1">
      <c r="A24" s="13">
        <v>41730</v>
      </c>
      <c r="B24" s="14">
        <f>B23</f>
        <v>0.5511568</v>
      </c>
      <c r="C24" s="14"/>
      <c r="D24" s="14"/>
      <c r="E24" s="15">
        <f t="shared" si="1"/>
        <v>0.5511568</v>
      </c>
    </row>
  </sheetData>
  <sheetProtection/>
  <mergeCells count="3">
    <mergeCell ref="A9:E9"/>
    <mergeCell ref="A10:E10"/>
    <mergeCell ref="A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E24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7.28125" style="0" bestFit="1" customWidth="1"/>
    <col min="2" max="2" width="8.00390625" style="0" bestFit="1" customWidth="1"/>
    <col min="3" max="4" width="21.7109375" style="0" bestFit="1" customWidth="1"/>
    <col min="5" max="5" width="7.7109375" style="0" bestFit="1" customWidth="1"/>
  </cols>
  <sheetData>
    <row r="8" ht="15.75" thickBot="1"/>
    <row r="9" spans="1:5" ht="20.25">
      <c r="A9" s="16" t="s">
        <v>0</v>
      </c>
      <c r="B9" s="17"/>
      <c r="C9" s="17"/>
      <c r="D9" s="17"/>
      <c r="E9" s="18"/>
    </row>
    <row r="10" spans="1:5" ht="20.25">
      <c r="A10" s="19" t="s">
        <v>9</v>
      </c>
      <c r="B10" s="20"/>
      <c r="C10" s="20"/>
      <c r="D10" s="20"/>
      <c r="E10" s="21"/>
    </row>
    <row r="11" spans="1:5" ht="15">
      <c r="A11" s="22" t="s">
        <v>11</v>
      </c>
      <c r="B11" s="23"/>
      <c r="C11" s="23"/>
      <c r="D11" s="23"/>
      <c r="E11" s="24"/>
    </row>
    <row r="12" spans="1:5" ht="15">
      <c r="A12" s="9" t="s">
        <v>2</v>
      </c>
      <c r="B12" s="4" t="s">
        <v>3</v>
      </c>
      <c r="C12" s="5" t="s">
        <v>4</v>
      </c>
      <c r="D12" s="6" t="s">
        <v>5</v>
      </c>
      <c r="E12" s="10" t="s">
        <v>6</v>
      </c>
    </row>
    <row r="13" spans="1:5" ht="15">
      <c r="A13" s="11">
        <v>41395</v>
      </c>
      <c r="B13" s="8">
        <v>0.54</v>
      </c>
      <c r="C13" s="8">
        <f aca="true" t="shared" si="0" ref="C13:C18">B13*14%</f>
        <v>0.07560000000000001</v>
      </c>
      <c r="D13" s="8"/>
      <c r="E13" s="12">
        <f>B13+C13+D13</f>
        <v>0.6156</v>
      </c>
    </row>
    <row r="14" spans="1:5" ht="15">
      <c r="A14" s="11">
        <v>41426</v>
      </c>
      <c r="B14" s="8">
        <v>0.54</v>
      </c>
      <c r="C14" s="8">
        <f t="shared" si="0"/>
        <v>0.07560000000000001</v>
      </c>
      <c r="D14" s="8"/>
      <c r="E14" s="12">
        <f aca="true" t="shared" si="1" ref="E14:E24">B14+C14+D14</f>
        <v>0.6156</v>
      </c>
    </row>
    <row r="15" spans="1:5" ht="15">
      <c r="A15" s="11">
        <v>41456</v>
      </c>
      <c r="B15" s="8">
        <v>0.54</v>
      </c>
      <c r="C15" s="8">
        <f t="shared" si="0"/>
        <v>0.07560000000000001</v>
      </c>
      <c r="D15" s="8"/>
      <c r="E15" s="12">
        <f t="shared" si="1"/>
        <v>0.6156</v>
      </c>
    </row>
    <row r="16" spans="1:5" ht="15">
      <c r="A16" s="11">
        <v>41487</v>
      </c>
      <c r="B16" s="8">
        <v>0.54</v>
      </c>
      <c r="C16" s="8">
        <f t="shared" si="0"/>
        <v>0.07560000000000001</v>
      </c>
      <c r="D16" s="8"/>
      <c r="E16" s="12">
        <f t="shared" si="1"/>
        <v>0.6156</v>
      </c>
    </row>
    <row r="17" spans="1:5" ht="15">
      <c r="A17" s="11">
        <v>41518</v>
      </c>
      <c r="B17" s="8">
        <v>0.54</v>
      </c>
      <c r="C17" s="8">
        <f t="shared" si="0"/>
        <v>0.07560000000000001</v>
      </c>
      <c r="D17" s="8"/>
      <c r="E17" s="12">
        <f t="shared" si="1"/>
        <v>0.6156</v>
      </c>
    </row>
    <row r="18" spans="1:5" ht="15">
      <c r="A18" s="11">
        <v>41548</v>
      </c>
      <c r="B18" s="8">
        <v>0.54</v>
      </c>
      <c r="C18" s="8">
        <f t="shared" si="0"/>
        <v>0.07560000000000001</v>
      </c>
      <c r="D18" s="8"/>
      <c r="E18" s="12">
        <f t="shared" si="1"/>
        <v>0.6156</v>
      </c>
    </row>
    <row r="19" spans="1:5" ht="15">
      <c r="A19" s="11">
        <v>41579</v>
      </c>
      <c r="B19" s="8">
        <v>0.54</v>
      </c>
      <c r="C19" s="8"/>
      <c r="D19" s="8">
        <f>B19*24%</f>
        <v>0.1296</v>
      </c>
      <c r="E19" s="12">
        <f t="shared" si="1"/>
        <v>0.6696</v>
      </c>
    </row>
    <row r="20" spans="1:5" ht="15">
      <c r="A20" s="11">
        <v>41609</v>
      </c>
      <c r="B20" s="8">
        <v>0.54</v>
      </c>
      <c r="C20" s="8"/>
      <c r="D20" s="8">
        <f>B20*24%</f>
        <v>0.1296</v>
      </c>
      <c r="E20" s="12">
        <f t="shared" si="1"/>
        <v>0.6696</v>
      </c>
    </row>
    <row r="21" spans="1:5" ht="15">
      <c r="A21" s="11">
        <v>41640</v>
      </c>
      <c r="B21" s="8">
        <v>0.54</v>
      </c>
      <c r="C21" s="8"/>
      <c r="D21" s="8">
        <f>B21*24%</f>
        <v>0.1296</v>
      </c>
      <c r="E21" s="12">
        <f t="shared" si="1"/>
        <v>0.6696</v>
      </c>
    </row>
    <row r="22" spans="1:5" ht="15">
      <c r="A22" s="11">
        <v>41671</v>
      </c>
      <c r="B22" s="8">
        <f>(B21+D21+D21*17.4%)</f>
        <v>0.6921503999999999</v>
      </c>
      <c r="C22" s="8"/>
      <c r="D22" s="8"/>
      <c r="E22" s="12">
        <f t="shared" si="1"/>
        <v>0.6921503999999999</v>
      </c>
    </row>
    <row r="23" spans="1:5" ht="15">
      <c r="A23" s="11">
        <v>41699</v>
      </c>
      <c r="B23" s="8">
        <f>B22</f>
        <v>0.6921503999999999</v>
      </c>
      <c r="C23" s="8"/>
      <c r="D23" s="8"/>
      <c r="E23" s="12">
        <f t="shared" si="1"/>
        <v>0.6921503999999999</v>
      </c>
    </row>
    <row r="24" spans="1:5" ht="15.75" thickBot="1">
      <c r="A24" s="13">
        <v>41730</v>
      </c>
      <c r="B24" s="14">
        <f>B23</f>
        <v>0.6921503999999999</v>
      </c>
      <c r="C24" s="14"/>
      <c r="D24" s="14"/>
      <c r="E24" s="15">
        <f t="shared" si="1"/>
        <v>0.6921503999999999</v>
      </c>
    </row>
  </sheetData>
  <sheetProtection/>
  <mergeCells count="3">
    <mergeCell ref="A9:E9"/>
    <mergeCell ref="A10:E10"/>
    <mergeCell ref="A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E24"/>
  <sheetViews>
    <sheetView zoomScalePageLayoutView="0" workbookViewId="0" topLeftCell="A1">
      <selection activeCell="A9" sqref="A9:E24"/>
    </sheetView>
  </sheetViews>
  <sheetFormatPr defaultColWidth="11.421875" defaultRowHeight="15"/>
  <cols>
    <col min="1" max="1" width="7.28125" style="0" bestFit="1" customWidth="1"/>
    <col min="2" max="2" width="8.00390625" style="0" bestFit="1" customWidth="1"/>
    <col min="3" max="4" width="21.7109375" style="0" bestFit="1" customWidth="1"/>
    <col min="5" max="5" width="7.7109375" style="0" bestFit="1" customWidth="1"/>
  </cols>
  <sheetData>
    <row r="8" ht="15.75" thickBot="1"/>
    <row r="9" spans="1:5" ht="20.25">
      <c r="A9" s="16" t="s">
        <v>0</v>
      </c>
      <c r="B9" s="17"/>
      <c r="C9" s="17"/>
      <c r="D9" s="17"/>
      <c r="E9" s="18"/>
    </row>
    <row r="10" spans="1:5" ht="20.25">
      <c r="A10" s="19" t="s">
        <v>12</v>
      </c>
      <c r="B10" s="20"/>
      <c r="C10" s="20"/>
      <c r="D10" s="20"/>
      <c r="E10" s="21"/>
    </row>
    <row r="11" spans="1:5" ht="15">
      <c r="A11" s="22" t="s">
        <v>13</v>
      </c>
      <c r="B11" s="23"/>
      <c r="C11" s="23"/>
      <c r="D11" s="23"/>
      <c r="E11" s="24"/>
    </row>
    <row r="12" spans="1:5" ht="15">
      <c r="A12" s="9" t="s">
        <v>2</v>
      </c>
      <c r="B12" s="4" t="s">
        <v>3</v>
      </c>
      <c r="C12" s="5" t="s">
        <v>4</v>
      </c>
      <c r="D12" s="6" t="s">
        <v>5</v>
      </c>
      <c r="E12" s="10" t="s">
        <v>6</v>
      </c>
    </row>
    <row r="13" spans="1:5" ht="15">
      <c r="A13" s="11">
        <v>41395</v>
      </c>
      <c r="B13" s="8">
        <v>0.54</v>
      </c>
      <c r="C13" s="8">
        <f aca="true" t="shared" si="0" ref="C13:C18">B13*14%</f>
        <v>0.07560000000000001</v>
      </c>
      <c r="D13" s="8"/>
      <c r="E13" s="12">
        <f>B13+C13+D13</f>
        <v>0.6156</v>
      </c>
    </row>
    <row r="14" spans="1:5" ht="15">
      <c r="A14" s="11">
        <v>41426</v>
      </c>
      <c r="B14" s="8">
        <v>0.54</v>
      </c>
      <c r="C14" s="8">
        <f t="shared" si="0"/>
        <v>0.07560000000000001</v>
      </c>
      <c r="D14" s="8"/>
      <c r="E14" s="12">
        <f aca="true" t="shared" si="1" ref="E14:E24">B14+C14+D14</f>
        <v>0.6156</v>
      </c>
    </row>
    <row r="15" spans="1:5" ht="15">
      <c r="A15" s="11">
        <v>41456</v>
      </c>
      <c r="B15" s="8">
        <v>0.54</v>
      </c>
      <c r="C15" s="8">
        <f t="shared" si="0"/>
        <v>0.07560000000000001</v>
      </c>
      <c r="D15" s="8"/>
      <c r="E15" s="12">
        <f t="shared" si="1"/>
        <v>0.6156</v>
      </c>
    </row>
    <row r="16" spans="1:5" ht="15">
      <c r="A16" s="11">
        <v>41487</v>
      </c>
      <c r="B16" s="8">
        <v>0.54</v>
      </c>
      <c r="C16" s="8">
        <f t="shared" si="0"/>
        <v>0.07560000000000001</v>
      </c>
      <c r="D16" s="8"/>
      <c r="E16" s="12">
        <f t="shared" si="1"/>
        <v>0.6156</v>
      </c>
    </row>
    <row r="17" spans="1:5" ht="15">
      <c r="A17" s="11">
        <v>41518</v>
      </c>
      <c r="B17" s="8">
        <v>0.54</v>
      </c>
      <c r="C17" s="8">
        <f t="shared" si="0"/>
        <v>0.07560000000000001</v>
      </c>
      <c r="D17" s="8"/>
      <c r="E17" s="12">
        <f t="shared" si="1"/>
        <v>0.6156</v>
      </c>
    </row>
    <row r="18" spans="1:5" ht="15">
      <c r="A18" s="11">
        <v>41548</v>
      </c>
      <c r="B18" s="8">
        <v>0.54</v>
      </c>
      <c r="C18" s="8">
        <f t="shared" si="0"/>
        <v>0.07560000000000001</v>
      </c>
      <c r="D18" s="8"/>
      <c r="E18" s="12">
        <f t="shared" si="1"/>
        <v>0.6156</v>
      </c>
    </row>
    <row r="19" spans="1:5" ht="15">
      <c r="A19" s="11">
        <v>41579</v>
      </c>
      <c r="B19" s="8">
        <v>0.54</v>
      </c>
      <c r="C19" s="8"/>
      <c r="D19" s="8">
        <f>B19*24%</f>
        <v>0.1296</v>
      </c>
      <c r="E19" s="12">
        <f t="shared" si="1"/>
        <v>0.6696</v>
      </c>
    </row>
    <row r="20" spans="1:5" ht="15">
      <c r="A20" s="11">
        <v>41609</v>
      </c>
      <c r="B20" s="8">
        <v>0.54</v>
      </c>
      <c r="C20" s="8"/>
      <c r="D20" s="8">
        <f>B20*24%</f>
        <v>0.1296</v>
      </c>
      <c r="E20" s="12">
        <f t="shared" si="1"/>
        <v>0.6696</v>
      </c>
    </row>
    <row r="21" spans="1:5" ht="15">
      <c r="A21" s="11">
        <v>41640</v>
      </c>
      <c r="B21" s="8">
        <v>0.54</v>
      </c>
      <c r="C21" s="8"/>
      <c r="D21" s="8">
        <f>B21*24%</f>
        <v>0.1296</v>
      </c>
      <c r="E21" s="12">
        <f t="shared" si="1"/>
        <v>0.6696</v>
      </c>
    </row>
    <row r="22" spans="1:5" ht="15">
      <c r="A22" s="11">
        <v>41671</v>
      </c>
      <c r="B22" s="8">
        <f>(B21+D21+D21*17.4%)</f>
        <v>0.6921503999999999</v>
      </c>
      <c r="C22" s="8"/>
      <c r="D22" s="8"/>
      <c r="E22" s="12">
        <f t="shared" si="1"/>
        <v>0.6921503999999999</v>
      </c>
    </row>
    <row r="23" spans="1:5" ht="15">
      <c r="A23" s="11">
        <v>41699</v>
      </c>
      <c r="B23" s="8">
        <f>B22</f>
        <v>0.6921503999999999</v>
      </c>
      <c r="C23" s="8"/>
      <c r="D23" s="8"/>
      <c r="E23" s="12">
        <f t="shared" si="1"/>
        <v>0.6921503999999999</v>
      </c>
    </row>
    <row r="24" spans="1:5" ht="15.75" thickBot="1">
      <c r="A24" s="13">
        <v>41730</v>
      </c>
      <c r="B24" s="14">
        <f>B23</f>
        <v>0.6921503999999999</v>
      </c>
      <c r="C24" s="14"/>
      <c r="D24" s="14"/>
      <c r="E24" s="15">
        <f t="shared" si="1"/>
        <v>0.6921503999999999</v>
      </c>
    </row>
  </sheetData>
  <sheetProtection/>
  <mergeCells count="3">
    <mergeCell ref="A9:E9"/>
    <mergeCell ref="A10:E10"/>
    <mergeCell ref="A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E24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7.28125" style="0" bestFit="1" customWidth="1"/>
    <col min="2" max="2" width="8.00390625" style="0" bestFit="1" customWidth="1"/>
    <col min="3" max="4" width="21.7109375" style="0" bestFit="1" customWidth="1"/>
    <col min="5" max="5" width="7.7109375" style="0" bestFit="1" customWidth="1"/>
  </cols>
  <sheetData>
    <row r="8" ht="15.75" thickBot="1"/>
    <row r="9" spans="1:5" ht="20.25">
      <c r="A9" s="16" t="s">
        <v>0</v>
      </c>
      <c r="B9" s="17"/>
      <c r="C9" s="17"/>
      <c r="D9" s="17"/>
      <c r="E9" s="18"/>
    </row>
    <row r="10" spans="1:5" ht="20.25">
      <c r="A10" s="19" t="s">
        <v>12</v>
      </c>
      <c r="B10" s="20"/>
      <c r="C10" s="20"/>
      <c r="D10" s="20"/>
      <c r="E10" s="21"/>
    </row>
    <row r="11" spans="1:5" ht="15">
      <c r="A11" s="22" t="s">
        <v>14</v>
      </c>
      <c r="B11" s="23"/>
      <c r="C11" s="23"/>
      <c r="D11" s="23"/>
      <c r="E11" s="24"/>
    </row>
    <row r="12" spans="1:5" ht="15">
      <c r="A12" s="9" t="s">
        <v>2</v>
      </c>
      <c r="B12" s="4" t="s">
        <v>3</v>
      </c>
      <c r="C12" s="5" t="s">
        <v>4</v>
      </c>
      <c r="D12" s="6" t="s">
        <v>5</v>
      </c>
      <c r="E12" s="10" t="s">
        <v>6</v>
      </c>
    </row>
    <row r="13" spans="1:5" ht="15">
      <c r="A13" s="11">
        <v>41395</v>
      </c>
      <c r="B13" s="8">
        <v>0.63</v>
      </c>
      <c r="C13" s="8">
        <f aca="true" t="shared" si="0" ref="C13:C18">B13*14%</f>
        <v>0.08820000000000001</v>
      </c>
      <c r="D13" s="8"/>
      <c r="E13" s="12">
        <f>B13+C13+D13</f>
        <v>0.7182000000000001</v>
      </c>
    </row>
    <row r="14" spans="1:5" ht="15">
      <c r="A14" s="11">
        <v>41426</v>
      </c>
      <c r="B14" s="8">
        <v>0.63</v>
      </c>
      <c r="C14" s="8">
        <f t="shared" si="0"/>
        <v>0.08820000000000001</v>
      </c>
      <c r="D14" s="8"/>
      <c r="E14" s="12">
        <f aca="true" t="shared" si="1" ref="E14:E24">B14+C14+D14</f>
        <v>0.7182000000000001</v>
      </c>
    </row>
    <row r="15" spans="1:5" ht="15">
      <c r="A15" s="11">
        <v>41456</v>
      </c>
      <c r="B15" s="8">
        <v>0.63</v>
      </c>
      <c r="C15" s="8">
        <f t="shared" si="0"/>
        <v>0.08820000000000001</v>
      </c>
      <c r="D15" s="8"/>
      <c r="E15" s="12">
        <f t="shared" si="1"/>
        <v>0.7182000000000001</v>
      </c>
    </row>
    <row r="16" spans="1:5" ht="15">
      <c r="A16" s="11">
        <v>41487</v>
      </c>
      <c r="B16" s="8">
        <v>0.63</v>
      </c>
      <c r="C16" s="8">
        <f t="shared" si="0"/>
        <v>0.08820000000000001</v>
      </c>
      <c r="D16" s="8"/>
      <c r="E16" s="12">
        <f t="shared" si="1"/>
        <v>0.7182000000000001</v>
      </c>
    </row>
    <row r="17" spans="1:5" ht="15">
      <c r="A17" s="11">
        <v>41518</v>
      </c>
      <c r="B17" s="8">
        <v>0.63</v>
      </c>
      <c r="C17" s="8">
        <f t="shared" si="0"/>
        <v>0.08820000000000001</v>
      </c>
      <c r="D17" s="8"/>
      <c r="E17" s="12">
        <f t="shared" si="1"/>
        <v>0.7182000000000001</v>
      </c>
    </row>
    <row r="18" spans="1:5" ht="15">
      <c r="A18" s="11">
        <v>41548</v>
      </c>
      <c r="B18" s="8">
        <v>0.63</v>
      </c>
      <c r="C18" s="8">
        <f t="shared" si="0"/>
        <v>0.08820000000000001</v>
      </c>
      <c r="D18" s="8"/>
      <c r="E18" s="12">
        <f t="shared" si="1"/>
        <v>0.7182000000000001</v>
      </c>
    </row>
    <row r="19" spans="1:5" ht="15">
      <c r="A19" s="11">
        <v>41579</v>
      </c>
      <c r="B19" s="8">
        <v>0.63</v>
      </c>
      <c r="C19" s="8"/>
      <c r="D19" s="8">
        <f>B19*24%</f>
        <v>0.1512</v>
      </c>
      <c r="E19" s="12">
        <f t="shared" si="1"/>
        <v>0.7812</v>
      </c>
    </row>
    <row r="20" spans="1:5" ht="15">
      <c r="A20" s="11">
        <v>41609</v>
      </c>
      <c r="B20" s="8">
        <v>0.63</v>
      </c>
      <c r="C20" s="8"/>
      <c r="D20" s="8">
        <f>B20*24%</f>
        <v>0.1512</v>
      </c>
      <c r="E20" s="12">
        <f t="shared" si="1"/>
        <v>0.7812</v>
      </c>
    </row>
    <row r="21" spans="1:5" ht="15">
      <c r="A21" s="11">
        <v>41640</v>
      </c>
      <c r="B21" s="8">
        <v>0.63</v>
      </c>
      <c r="C21" s="8"/>
      <c r="D21" s="8">
        <f>B21*24%</f>
        <v>0.1512</v>
      </c>
      <c r="E21" s="12">
        <f t="shared" si="1"/>
        <v>0.7812</v>
      </c>
    </row>
    <row r="22" spans="1:5" ht="15">
      <c r="A22" s="11">
        <v>41671</v>
      </c>
      <c r="B22" s="8">
        <f>(B21+D21+D21*17.4%)</f>
        <v>0.8075088</v>
      </c>
      <c r="C22" s="8"/>
      <c r="D22" s="8"/>
      <c r="E22" s="12">
        <f t="shared" si="1"/>
        <v>0.8075088</v>
      </c>
    </row>
    <row r="23" spans="1:5" ht="15">
      <c r="A23" s="11">
        <v>41699</v>
      </c>
      <c r="B23" s="8">
        <f>B22</f>
        <v>0.8075088</v>
      </c>
      <c r="C23" s="8"/>
      <c r="D23" s="8"/>
      <c r="E23" s="12">
        <f t="shared" si="1"/>
        <v>0.8075088</v>
      </c>
    </row>
    <row r="24" spans="1:5" ht="15.75" thickBot="1">
      <c r="A24" s="13">
        <v>41730</v>
      </c>
      <c r="B24" s="14">
        <f>B23</f>
        <v>0.8075088</v>
      </c>
      <c r="C24" s="14"/>
      <c r="D24" s="14"/>
      <c r="E24" s="15">
        <f t="shared" si="1"/>
        <v>0.8075088</v>
      </c>
    </row>
  </sheetData>
  <sheetProtection/>
  <mergeCells count="3">
    <mergeCell ref="A9:E9"/>
    <mergeCell ref="A10:E10"/>
    <mergeCell ref="A11:E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6" sqref="M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ammbaturismo</dc:creator>
  <cp:keywords/>
  <dc:description/>
  <cp:lastModifiedBy>amd_mariano</cp:lastModifiedBy>
  <dcterms:created xsi:type="dcterms:W3CDTF">2013-05-17T17:04:33Z</dcterms:created>
  <dcterms:modified xsi:type="dcterms:W3CDTF">2013-06-03T14:42:28Z</dcterms:modified>
  <cp:category/>
  <cp:version/>
  <cp:contentType/>
  <cp:contentStatus/>
</cp:coreProperties>
</file>